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rojas\Desktop\Informes Transparencia Activa\Informes OPS\Nueva carpeta\"/>
    </mc:Choice>
  </mc:AlternateContent>
  <xr:revisionPtr revIDLastSave="0" documentId="13_ncr:1_{5490463B-462F-42EC-AB58-AD1C67D099FD}" xr6:coauthVersionLast="47" xr6:coauthVersionMax="47" xr10:uidLastSave="{00000000-0000-0000-0000-000000000000}"/>
  <bookViews>
    <workbookView xWindow="-28920" yWindow="-120" windowWidth="29040" windowHeight="15840" xr2:uid="{22B9A335-4DF4-4F75-9697-F7B9C4AF8A85}"/>
  </bookViews>
  <sheets>
    <sheet name="Hoja1" sheetId="1" r:id="rId1"/>
  </sheets>
  <definedNames>
    <definedName name="_xlnm._FilterDatabase" localSheetId="0" hidden="1">Hoja1!$A$21:$P$96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1" l="1"/>
  <c r="K92" i="1"/>
  <c r="K98" i="1" s="1"/>
  <c r="L92" i="1"/>
  <c r="M92" i="1"/>
  <c r="N92" i="1"/>
  <c r="O92" i="1"/>
  <c r="I92" i="1"/>
  <c r="I27" i="1"/>
  <c r="I98" i="1" s="1"/>
  <c r="K27" i="1"/>
  <c r="L27" i="1"/>
  <c r="L98" i="1" s="1"/>
  <c r="M27" i="1"/>
  <c r="N27" i="1"/>
  <c r="O27" i="1"/>
  <c r="J27" i="1"/>
  <c r="J98" i="1" s="1"/>
  <c r="M98" i="1"/>
  <c r="N98" i="1"/>
  <c r="O98" i="1"/>
  <c r="J17" i="1"/>
  <c r="K17" i="1"/>
  <c r="L17" i="1"/>
  <c r="M17" i="1"/>
  <c r="N17" i="1"/>
  <c r="O17" i="1"/>
  <c r="I17" i="1"/>
  <c r="P5" i="1" l="1"/>
  <c r="P91" i="1"/>
  <c r="P26" i="1"/>
  <c r="P94" i="1"/>
  <c r="P93" i="1"/>
  <c r="P89" i="1"/>
  <c r="P88" i="1"/>
  <c r="P84" i="1"/>
  <c r="P83" i="1"/>
  <c r="P80" i="1"/>
  <c r="P79" i="1"/>
  <c r="P78" i="1"/>
  <c r="P76" i="1"/>
  <c r="P75" i="1"/>
  <c r="P68" i="1"/>
  <c r="P67" i="1"/>
  <c r="P60" i="1"/>
  <c r="P42" i="1"/>
  <c r="P40" i="1"/>
  <c r="P23" i="1"/>
  <c r="P15" i="1"/>
  <c r="P14" i="1"/>
  <c r="P86" i="1"/>
  <c r="P96" i="1"/>
  <c r="P90" i="1"/>
  <c r="P85" i="1"/>
  <c r="P59" i="1"/>
  <c r="P58" i="1"/>
  <c r="P53" i="1"/>
  <c r="P52" i="1"/>
  <c r="P50" i="1"/>
  <c r="P46" i="1"/>
  <c r="P45" i="1"/>
  <c r="P41" i="1"/>
  <c r="P39" i="1"/>
  <c r="P38" i="1"/>
  <c r="P34" i="1"/>
  <c r="P33" i="1"/>
  <c r="P31" i="1"/>
  <c r="P29" i="1"/>
  <c r="P28" i="1"/>
  <c r="P25" i="1"/>
  <c r="P22" i="1"/>
  <c r="P95" i="1"/>
  <c r="P87" i="1"/>
  <c r="P82" i="1"/>
  <c r="P81" i="1"/>
  <c r="P77" i="1"/>
  <c r="P74" i="1"/>
  <c r="P73" i="1"/>
  <c r="P72" i="1"/>
  <c r="P71" i="1"/>
  <c r="P70" i="1"/>
  <c r="P69" i="1"/>
  <c r="P66" i="1"/>
  <c r="P65" i="1"/>
  <c r="P64" i="1"/>
  <c r="P62" i="1"/>
  <c r="P57" i="1"/>
  <c r="P54" i="1"/>
  <c r="P47" i="1"/>
  <c r="P44" i="1"/>
  <c r="P43" i="1"/>
  <c r="P30" i="1"/>
  <c r="P63" i="1"/>
  <c r="P61" i="1"/>
  <c r="P56" i="1"/>
  <c r="P55" i="1"/>
  <c r="P51" i="1"/>
  <c r="P49" i="1"/>
  <c r="P48" i="1"/>
  <c r="P37" i="1"/>
  <c r="P36" i="1"/>
  <c r="P35" i="1"/>
  <c r="P32" i="1"/>
  <c r="P24" i="1"/>
  <c r="P13" i="1"/>
  <c r="P12" i="1"/>
  <c r="P11" i="1"/>
  <c r="P10" i="1"/>
  <c r="P9" i="1"/>
  <c r="P8" i="1"/>
  <c r="P7" i="1"/>
  <c r="P6" i="1"/>
  <c r="P98" i="1" l="1"/>
  <c r="P17" i="1"/>
</calcChain>
</file>

<file path=xl/sharedStrings.xml><?xml version="1.0" encoding="utf-8"?>
<sst xmlns="http://schemas.openxmlformats.org/spreadsheetml/2006/main" count="291" uniqueCount="108">
  <si>
    <t>Item</t>
  </si>
  <si>
    <t>B.I.P.</t>
  </si>
  <si>
    <t>Denominación</t>
  </si>
  <si>
    <t>Situacion</t>
  </si>
  <si>
    <t>FECHA</t>
  </si>
  <si>
    <t>Gastos Administrativos</t>
  </si>
  <si>
    <t>Consultorías</t>
  </si>
  <si>
    <t>Terrenos</t>
  </si>
  <si>
    <t>Obras Civiles</t>
  </si>
  <si>
    <t xml:space="preserve">Equipamiento </t>
  </si>
  <si>
    <t>Equipos</t>
  </si>
  <si>
    <t>OTROS</t>
  </si>
  <si>
    <t>Costo Total</t>
  </si>
  <si>
    <t>ACTUALIZACION PLADECO PERIODO 2021-2025,COMUNA DE LAS CABRAS</t>
  </si>
  <si>
    <t>NUEVA</t>
  </si>
  <si>
    <t>ACTUALIZACION PLADECO PERIODO 2021-2025, COMUNA DE QUINTA DE TILCOCO</t>
  </si>
  <si>
    <t>ARRASTRE</t>
  </si>
  <si>
    <t>ACTUALIZACION PLADECO PERIODO 2020-2024, COMUNA DE MOSTAZAL</t>
  </si>
  <si>
    <t>ACTUALIZACION PLADECO PERÍODO 2021-2024, COMUNA DE SANTA CRUZ</t>
  </si>
  <si>
    <t>DIAGNOSTICO RECARGA DE ACUÍFEROS GESTIONADA, REGIÓN DE O’HIGGINS</t>
  </si>
  <si>
    <t>DIAGNOSTICO INUNDABILIDAD EN EL HUMEDAL DE CÁHUIL COMUNA DE PICHILEMU</t>
  </si>
  <si>
    <t>ACTUALIZACION PLADECO PERIODO 2022-2026, COMUNA GRANEROS</t>
  </si>
  <si>
    <t>DIAGNOSTICO ESTRATEGIA REGIONAL DE RESIDUOS SOLIDOS DOMICILIARIOS Y ASIMILABLES EN LA REGION DE O'HIGGINS</t>
  </si>
  <si>
    <t>ACTUALIZACION PLADECO 2023-2026 COMUNA OLIVAR</t>
  </si>
  <si>
    <t>REPOSICION LICEO SAN JOSE DEL CARMEN PALMILLA</t>
  </si>
  <si>
    <t>MEJORAMIENTO INTERCONEXION VIAL EJE M.E.BALAGUER-REPUBLICA-MACHALI</t>
  </si>
  <si>
    <t>MEJORAMIENTO ESPACIO PUBLICO PATRIMONIAL AV. 18 SEPTIEMBRE, CHEPICA</t>
  </si>
  <si>
    <t>REPOSICIÓN LICEO CLAUDIO ARRAU LEÓN, DOÑIHUE</t>
  </si>
  <si>
    <t>REPOSICIÓN DEL CUARTEL DEL GOPE O'HIGGINS</t>
  </si>
  <si>
    <t>REPOSICION CUARTEL 3A CIA. CUERPO DE BOMBEROS DE NAVIDAD, PUPUYA</t>
  </si>
  <si>
    <t>REPOSICIÓN ESCUELA UNIÓN MUJERES AMERICANAS , BUCALEMU</t>
  </si>
  <si>
    <t>RESTAURACION CENTRO CULTURAL CASA HODKINSON GRANEROS</t>
  </si>
  <si>
    <t>REPOSICION Y AMPLIACION ESCUELA ROMILIO ARELLANO LAS CABRAS</t>
  </si>
  <si>
    <t>MEJORAMIENTO PARQUE CERRO EL MANZANO DE LA COMUNA DE QUINTA DE TILCOCO</t>
  </si>
  <si>
    <t>REPOSICION CUARTEL 3RA COMPAÑIA DE BOMBEROS EL ABRA, REQUINOA</t>
  </si>
  <si>
    <t>CONSTRUCCION PASEO MIRADOR DEL PACIFICO SECTOR LA BOCA, NAVIDAD</t>
  </si>
  <si>
    <t>AMPLIACION RUTA H-27 CARRETERA EL COBRE , RANCAGUA MACHALI</t>
  </si>
  <si>
    <t>MEJORAMIENTO VEREDAS AVENIDA ARTURO PRAT MARCHIGUE</t>
  </si>
  <si>
    <t>MEJORAMIENTO PLAZA DE ARMAS Y ENTORNO COINCO</t>
  </si>
  <si>
    <t>MEJORAMIENTO CALLE RANCAGUA, COMUNA DE SAN FERNANDO</t>
  </si>
  <si>
    <t>MEJORAMIENTO GIMNASIO MUNICIPAL RANQUILHUE -COMUNA PUMANQUE</t>
  </si>
  <si>
    <t>MEJORAMIENTO SISTEMA APR CASAS DE PEUCO MOSTAZAL</t>
  </si>
  <si>
    <t>CONSTRUCCION FACULTAD DE INGENIERÍA UNIVERSIDAD REGIONAL DE O'HIGGINS, CAMPUS RENGO</t>
  </si>
  <si>
    <t>RESTAURACION IGLESIA NUESTRA SEÑORA DE LA MERCED, COMUNA CODEGUA</t>
  </si>
  <si>
    <t>REPOSICIÓN CUARTEL DE BOMBEROS, 2DA COMPAÑÍA DE ALCONES, MARCHIGUE</t>
  </si>
  <si>
    <t>CONSERVACION DE CAMINOS BASICOS GLOSA 6 GRUPO 5, PROVINCIA CACHAPOAL</t>
  </si>
  <si>
    <t>REPOSICIÓN CUARTEL CUERPO DE BOMBEROS DE LA ESTRELLA</t>
  </si>
  <si>
    <t>MEJORAMIENTO DE VEREDAS VARIOS SECTORES DE PEUMO</t>
  </si>
  <si>
    <t>REPOSICION SEGUNDA COMPAÑIA DE BOMBEROS LA PUNTA - MOSTAZAL</t>
  </si>
  <si>
    <t>MEJORAMIENTO CENTRO CÍVICO COMUNA DE SANTA CRUZ</t>
  </si>
  <si>
    <t>REPOSICION DEL ALUMBRADO PUBLICO RURAL, COMUNA DE MARCHIGUE</t>
  </si>
  <si>
    <t>MEJORAMIENTO CALLE CAPITAN DAVILA , LOS MARCOS- MOSTAZAL</t>
  </si>
  <si>
    <t>CONSERVACION VÍAS URBANAS PROCESO 2017 (EJECUCIÓN 2021)</t>
  </si>
  <si>
    <t>CONSERVACION CUARTEL POLICIAL RENGO</t>
  </si>
  <si>
    <t>MEJORAMIENTO PAVIMENTO CALLE ESTANCILLA, COMUNA DE CODEGUA</t>
  </si>
  <si>
    <t>CONSTRUCCIÓN PISCINA CENTRO ELIGE VIVIR SANO, COMUNA RANCAGUA</t>
  </si>
  <si>
    <t>CONSTRUCCION INSTITUTO DE REHABILITACION INFANTIL TELETON, REGIÓN OHIGGINS</t>
  </si>
  <si>
    <t>NORMALIZACION HOSPITAL SAN VICENTE</t>
  </si>
  <si>
    <t>REPOSICION CESFAM REQUINOA, DR. JOAQUIN CONTRERAS</t>
  </si>
  <si>
    <t>REPOSICION CUARTEL DE BOMBEROS DE PLACILLA</t>
  </si>
  <si>
    <t>CONSTRUCCION CENTRO SALUD FAMILIAR EL MANZANO. LAS CABRAS</t>
  </si>
  <si>
    <t>REPOSICION LICEO MUNICIPAL AGUSTIN ROSS- PICHILEMU</t>
  </si>
  <si>
    <t>MEJORAMIENTO PISTA ATLÉTICA, COMUNA DE SAN FERNANDO</t>
  </si>
  <si>
    <t>REPOSICION Y RELOCALIZACION TOTAL ESCUELA DE PÁRVULOS LOS POLLITOS DE MACHALI</t>
  </si>
  <si>
    <t>CONSTRUCCION CESFAM COMUNA DE GRANEROS</t>
  </si>
  <si>
    <t>REPOSICION ESCUELA DE CHACAYES - MACHALI</t>
  </si>
  <si>
    <t>MEJORAMIENTO ESPACIO PÚBLICO VILLA CENTRO CHEPICA URBANO</t>
  </si>
  <si>
    <t>REPOSICION CUARTEL 1CIA Y CUERPO DE BOMBEROS COINCO</t>
  </si>
  <si>
    <t>RESTAURACION CENTRO CULTURAL, EX ESTACIÓN FFCC, PEUMO</t>
  </si>
  <si>
    <t>CONSERVACION ESCUELA ENRIQUE SERRANO DE PICHIDEGUA</t>
  </si>
  <si>
    <t>CONSERVACION INFRAESTRUCTURA HOSPITAL DE GRANEROS</t>
  </si>
  <si>
    <t>REPOSICION ESPACIO PUBLICO DE ZONA DE CONSERVACION HISTORICA, COMUNA DE PUMANQUE</t>
  </si>
  <si>
    <t>CONSTRUCCION CUARTEL BOMBEROS SEGUNDA COMPAÑÍA CHIMBARONGO</t>
  </si>
  <si>
    <t>REPOSICION OFICINA REGISTRO CIVIL, COMUNA DE COLTAUCO</t>
  </si>
  <si>
    <t>MEJORAMIENTO PROYECCION CALLE LAS TORRES COMUNA MOSTAZAL</t>
  </si>
  <si>
    <t>CONSERVACION CESFAM DR. JOAQUIN CONTRERAS, COMUNA DE REQUÍNOA.</t>
  </si>
  <si>
    <t>AMPLIACION SERVICIO AGUA POTABLE CHEPICA A SECTOR EL ZAPAL</t>
  </si>
  <si>
    <t>CONSTRUCCION PISCINA MUNICIPAL, SAN FRANCISCO DE MOSTAZAL</t>
  </si>
  <si>
    <t>ACTUALIZACION PLADECO PERÍODO 2021-2025, COMUNA DE LA ESTRELLA</t>
  </si>
  <si>
    <t>ACTUALIZACION PLADECO PERIODO 2023-2026, COMUNA DE PAREDONES</t>
  </si>
  <si>
    <t>REPOSICIÓN CUARTEL 3A COMPAÑÍA BOMBEROS SAN VICENTE DE TT</t>
  </si>
  <si>
    <t>REPOSICION CENTRO DE SALUD FAMILIAR DE LA ESTRELLA</t>
  </si>
  <si>
    <t>CONSTRUCCION VIA PEATONAL VALDIVIA Y PLAZOLETA M.RODRÍGUEZ, SN. FDO</t>
  </si>
  <si>
    <t>CONSTRUCCION COMPLEJO DEPORTIVO COMUNAL, REQUÍNOA</t>
  </si>
  <si>
    <t>REPOSICION CUARTEL PRIMERA COMPAÑÍA DE BOMBEROS DE PAREDONES</t>
  </si>
  <si>
    <t>REPOSICION CON RELOCALIZACION CESFAM DE PERALILLO</t>
  </si>
  <si>
    <t>REPOSICIÒN 8VA COMPAÑÍA DE BOMBEROS, RANCAGUA</t>
  </si>
  <si>
    <t>REPOSICION Y RELOCALIZACION DEL CUARTEL 3ª CIA DE BOMBEROS DE MACHALI</t>
  </si>
  <si>
    <t>REPOSICION CON RELOCALIZACIÓN 5TA. COMISARÍA PEUMO</t>
  </si>
  <si>
    <t>CONSTRUCCIÓN INTERCONEXIÓN VIAL LOS JAZMINES - SERRANO - COSTANERA, COMUNA DE MOSTAZAL</t>
  </si>
  <si>
    <t>CONSERVACION OFICINAS SAG, O'HIGGINS</t>
  </si>
  <si>
    <t>MEJORAMIENTO CALLE EL PEDRERO SECTOR LOS MARCOS COMUNA MOSTAZAL</t>
  </si>
  <si>
    <t>CONSTRUCCIÓN APERTURA CALLE CONDELL COMUNA DE MOSTAZAL</t>
  </si>
  <si>
    <t>CONSERVACION INFRAESTRUCTURA PSR SAN JOSE DEL CARMEN Y CESFAM PALMILLA, COMUNA PALMILLA</t>
  </si>
  <si>
    <t>CONSERVACION INFRAESTRUCTURA CESFAM LA ESPERANZA, COMUNA DE PEUMO</t>
  </si>
  <si>
    <t>CONSERVACION INFRAESTRUCTURA APS/CESFAM DE LA COMUNA DE PAREDONES</t>
  </si>
  <si>
    <t>CONSERVACION INFRAESTRUCTURA APS PSR DE LA COMUNA DE MARCHIGUE</t>
  </si>
  <si>
    <t>ESTUDIOS BÁSICOS</t>
  </si>
  <si>
    <t>PROYECTOS</t>
  </si>
  <si>
    <t>Resolución</t>
  </si>
  <si>
    <t>Identificación/
Modificación</t>
  </si>
  <si>
    <t>Identificación</t>
  </si>
  <si>
    <t>Modificación</t>
  </si>
  <si>
    <t>Monto total identificado</t>
  </si>
  <si>
    <t>Estado de avance físico</t>
  </si>
  <si>
    <t>Estado de avance financiero</t>
  </si>
  <si>
    <t xml:space="preserve">Fecha de inicio </t>
  </si>
  <si>
    <t>Fecha de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</si>
</sst>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3" fontId="2" fillId="0" borderId="0" xfId="1" applyNumberFormat="1" applyFont="1"/>
    <xf numFmtId="0" fontId="2" fillId="2" borderId="1" xfId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2" borderId="1" xfId="1" applyFont="1" applyFill="1" applyBorder="1" applyAlignment="1"/>
    <xf numFmtId="0" fontId="2" fillId="2" borderId="1" xfId="1" applyFont="1" applyFill="1" applyBorder="1" applyAlignment="1">
      <alignment horizontal="left"/>
    </xf>
    <xf numFmtId="164" fontId="2" fillId="2" borderId="1" xfId="1" applyNumberFormat="1" applyFont="1" applyFill="1" applyBorder="1" applyAlignment="1"/>
    <xf numFmtId="3" fontId="4" fillId="0" borderId="1" xfId="0" applyNumberFormat="1" applyFont="1" applyBorder="1" applyAlignment="1">
      <alignment horizontal="right" vertical="center" wrapText="1"/>
    </xf>
    <xf numFmtId="3" fontId="3" fillId="2" borderId="1" xfId="1" applyNumberFormat="1" applyFont="1" applyFill="1" applyBorder="1"/>
    <xf numFmtId="0" fontId="2" fillId="0" borderId="1" xfId="1" applyFont="1" applyBorder="1" applyAlignment="1">
      <alignment horizontal="right"/>
    </xf>
    <xf numFmtId="0" fontId="5" fillId="0" borderId="1" xfId="1" applyFont="1" applyBorder="1" applyAlignment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164" fontId="5" fillId="0" borderId="1" xfId="1" applyNumberFormat="1" applyFont="1" applyBorder="1" applyAlignment="1"/>
    <xf numFmtId="3" fontId="6" fillId="0" borderId="1" xfId="1" applyNumberFormat="1" applyFont="1" applyBorder="1" applyAlignment="1"/>
    <xf numFmtId="3" fontId="7" fillId="0" borderId="1" xfId="0" applyNumberFormat="1" applyFont="1" applyBorder="1" applyAlignment="1">
      <alignment horizontal="right" vertical="center" wrapText="1"/>
    </xf>
    <xf numFmtId="0" fontId="2" fillId="2" borderId="0" xfId="1" applyFont="1" applyFill="1" applyBorder="1" applyAlignment="1">
      <alignment horizontal="right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0" fontId="2" fillId="2" borderId="0" xfId="1" applyFont="1" applyFill="1" applyBorder="1" applyAlignment="1"/>
    <xf numFmtId="0" fontId="2" fillId="2" borderId="0" xfId="1" applyFont="1" applyFill="1" applyBorder="1" applyAlignment="1">
      <alignment horizontal="left"/>
    </xf>
    <xf numFmtId="164" fontId="2" fillId="2" borderId="0" xfId="1" applyNumberFormat="1" applyFont="1" applyFill="1" applyBorder="1" applyAlignment="1"/>
    <xf numFmtId="3" fontId="4" fillId="0" borderId="0" xfId="0" applyNumberFormat="1" applyFont="1" applyAlignment="1">
      <alignment horizontal="right" vertical="center" wrapText="1"/>
    </xf>
    <xf numFmtId="3" fontId="3" fillId="2" borderId="0" xfId="1" applyNumberFormat="1" applyFont="1" applyFill="1" applyBorder="1"/>
    <xf numFmtId="3" fontId="6" fillId="0" borderId="0" xfId="1" applyNumberFormat="1" applyFont="1" applyBorder="1" applyAlignment="1"/>
    <xf numFmtId="164" fontId="3" fillId="2" borderId="1" xfId="1" applyNumberFormat="1" applyFont="1" applyFill="1" applyBorder="1" applyAlignment="1"/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164" fontId="2" fillId="0" borderId="0" xfId="1" applyNumberFormat="1" applyFont="1" applyFill="1" applyBorder="1" applyAlignment="1"/>
    <xf numFmtId="3" fontId="6" fillId="0" borderId="0" xfId="1" applyNumberFormat="1" applyFont="1" applyFill="1" applyBorder="1" applyAlignment="1"/>
    <xf numFmtId="0" fontId="0" fillId="0" borderId="1" xfId="0" applyBorder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1D742F0C-7B97-4B1A-99E6-7D40446B0855}"/>
    <cellStyle name="Normal 2 5" xfId="2" xr:uid="{698728B8-E7AA-4389-BF0D-779AA7C87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7426-640B-4022-918A-35D22B12CCF6}">
  <dimension ref="A1:T98"/>
  <sheetViews>
    <sheetView tabSelected="1" zoomScale="75" zoomScaleNormal="75" workbookViewId="0">
      <selection activeCell="I48" sqref="I48"/>
    </sheetView>
  </sheetViews>
  <sheetFormatPr baseColWidth="10" defaultRowHeight="15" x14ac:dyDescent="0.25"/>
  <cols>
    <col min="1" max="1" width="6.85546875" customWidth="1"/>
    <col min="2" max="2" width="13.140625" customWidth="1"/>
    <col min="3" max="3" width="5.28515625" customWidth="1"/>
    <col min="4" max="4" width="96.85546875" customWidth="1"/>
    <col min="5" max="5" width="14.42578125" customWidth="1"/>
    <col min="6" max="6" width="13.42578125" customWidth="1"/>
    <col min="7" max="7" width="14.7109375" customWidth="1"/>
    <col min="8" max="8" width="17.42578125" customWidth="1"/>
    <col min="9" max="9" width="19.140625" customWidth="1"/>
    <col min="10" max="10" width="18" customWidth="1"/>
    <col min="11" max="11" width="17.140625" customWidth="1"/>
    <col min="12" max="12" width="19.42578125" customWidth="1"/>
    <col min="13" max="13" width="16.85546875" customWidth="1"/>
    <col min="14" max="14" width="14" customWidth="1"/>
    <col min="15" max="15" width="13.85546875" customWidth="1"/>
    <col min="16" max="16" width="19" customWidth="1"/>
    <col min="17" max="17" width="17.28515625" customWidth="1"/>
    <col min="18" max="18" width="20.42578125" customWidth="1"/>
    <col min="19" max="19" width="16.42578125" customWidth="1"/>
    <col min="20" max="20" width="17.7109375" customWidth="1"/>
  </cols>
  <sheetData>
    <row r="1" spans="1:20" ht="15.75" thickBot="1" x14ac:dyDescent="0.3"/>
    <row r="2" spans="1:20" ht="24" customHeight="1" thickBot="1" x14ac:dyDescent="0.3">
      <c r="A2" s="43" t="s">
        <v>97</v>
      </c>
      <c r="B2" s="44"/>
      <c r="C2" s="44"/>
      <c r="D2" s="45"/>
    </row>
    <row r="3" spans="1:20" ht="15.75" x14ac:dyDescent="0.25">
      <c r="A3" s="1"/>
      <c r="B3" s="2"/>
      <c r="C3" s="3"/>
      <c r="D3" s="4"/>
      <c r="E3" s="2"/>
      <c r="F3" s="5"/>
      <c r="G3" s="2"/>
      <c r="H3" s="2"/>
      <c r="I3" s="4"/>
      <c r="J3" s="4"/>
      <c r="K3" s="4"/>
      <c r="L3" s="4"/>
      <c r="M3" s="4"/>
      <c r="N3" s="4"/>
      <c r="O3" s="4"/>
      <c r="P3" s="6"/>
    </row>
    <row r="4" spans="1:20" ht="47.25" x14ac:dyDescent="0.25">
      <c r="A4" s="40" t="s">
        <v>0</v>
      </c>
      <c r="B4" s="41" t="s">
        <v>1</v>
      </c>
      <c r="C4" s="41"/>
      <c r="D4" s="41" t="s">
        <v>2</v>
      </c>
      <c r="E4" s="41" t="s">
        <v>3</v>
      </c>
      <c r="F4" s="41" t="s">
        <v>99</v>
      </c>
      <c r="G4" s="41" t="s">
        <v>4</v>
      </c>
      <c r="H4" s="41" t="s">
        <v>100</v>
      </c>
      <c r="I4" s="42" t="s">
        <v>5</v>
      </c>
      <c r="J4" s="42" t="s">
        <v>6</v>
      </c>
      <c r="K4" s="42" t="s">
        <v>7</v>
      </c>
      <c r="L4" s="41" t="s">
        <v>8</v>
      </c>
      <c r="M4" s="41" t="s">
        <v>9</v>
      </c>
      <c r="N4" s="41" t="s">
        <v>10</v>
      </c>
      <c r="O4" s="41" t="s">
        <v>11</v>
      </c>
      <c r="P4" s="42" t="s">
        <v>103</v>
      </c>
      <c r="Q4" s="42" t="s">
        <v>104</v>
      </c>
      <c r="R4" s="42" t="s">
        <v>105</v>
      </c>
      <c r="S4" s="42" t="s">
        <v>106</v>
      </c>
      <c r="T4" s="42" t="s">
        <v>107</v>
      </c>
    </row>
    <row r="5" spans="1:20" ht="18" x14ac:dyDescent="0.25">
      <c r="A5" s="7">
        <v>1</v>
      </c>
      <c r="B5" s="8">
        <v>40016834</v>
      </c>
      <c r="C5" s="9">
        <v>0</v>
      </c>
      <c r="D5" s="10" t="s">
        <v>13</v>
      </c>
      <c r="E5" s="11" t="s">
        <v>14</v>
      </c>
      <c r="F5" s="12">
        <v>1</v>
      </c>
      <c r="G5" s="13">
        <v>44944</v>
      </c>
      <c r="H5" s="13" t="s">
        <v>101</v>
      </c>
      <c r="I5" s="14">
        <v>0</v>
      </c>
      <c r="J5" s="14">
        <v>25000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5">
        <f t="shared" ref="P5:P15" si="0">SUM(I5:O5)</f>
        <v>25000</v>
      </c>
      <c r="Q5" s="39"/>
      <c r="R5" s="39"/>
      <c r="S5" s="39"/>
      <c r="T5" s="39"/>
    </row>
    <row r="6" spans="1:20" ht="18" x14ac:dyDescent="0.25">
      <c r="A6" s="7">
        <v>1</v>
      </c>
      <c r="B6" s="8">
        <v>40021140</v>
      </c>
      <c r="C6" s="9">
        <v>0</v>
      </c>
      <c r="D6" s="10" t="s">
        <v>15</v>
      </c>
      <c r="E6" s="11" t="s">
        <v>16</v>
      </c>
      <c r="F6" s="12">
        <v>1</v>
      </c>
      <c r="G6" s="13">
        <v>44944</v>
      </c>
      <c r="H6" s="13" t="s">
        <v>101</v>
      </c>
      <c r="I6" s="14">
        <v>0</v>
      </c>
      <c r="J6" s="14">
        <v>19125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si="0"/>
        <v>19125</v>
      </c>
      <c r="Q6" s="39"/>
      <c r="R6" s="39"/>
      <c r="S6" s="39"/>
      <c r="T6" s="39"/>
    </row>
    <row r="7" spans="1:20" ht="18" x14ac:dyDescent="0.25">
      <c r="A7" s="7">
        <v>1</v>
      </c>
      <c r="B7" s="8">
        <v>40021278</v>
      </c>
      <c r="C7" s="9">
        <v>0</v>
      </c>
      <c r="D7" s="10" t="s">
        <v>17</v>
      </c>
      <c r="E7" s="11" t="s">
        <v>14</v>
      </c>
      <c r="F7" s="12">
        <v>1</v>
      </c>
      <c r="G7" s="13">
        <v>44944</v>
      </c>
      <c r="H7" s="13" t="s">
        <v>101</v>
      </c>
      <c r="I7" s="14">
        <v>0</v>
      </c>
      <c r="J7" s="14">
        <v>25000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5">
        <f t="shared" si="0"/>
        <v>25000</v>
      </c>
      <c r="Q7" s="39"/>
      <c r="R7" s="39"/>
      <c r="S7" s="39"/>
      <c r="T7" s="39"/>
    </row>
    <row r="8" spans="1:20" ht="18" x14ac:dyDescent="0.25">
      <c r="A8" s="7">
        <v>1</v>
      </c>
      <c r="B8" s="8">
        <v>40021562</v>
      </c>
      <c r="C8" s="9">
        <v>0</v>
      </c>
      <c r="D8" s="10" t="s">
        <v>18</v>
      </c>
      <c r="E8" s="11" t="s">
        <v>14</v>
      </c>
      <c r="F8" s="12">
        <v>1</v>
      </c>
      <c r="G8" s="13">
        <v>44944</v>
      </c>
      <c r="H8" s="13" t="s">
        <v>101</v>
      </c>
      <c r="I8" s="14">
        <v>0</v>
      </c>
      <c r="J8" s="14">
        <v>25000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5">
        <f t="shared" si="0"/>
        <v>25000</v>
      </c>
      <c r="Q8" s="39"/>
      <c r="R8" s="39"/>
      <c r="S8" s="39"/>
      <c r="T8" s="39"/>
    </row>
    <row r="9" spans="1:20" ht="18" x14ac:dyDescent="0.25">
      <c r="A9" s="7">
        <v>1</v>
      </c>
      <c r="B9" s="8">
        <v>40026969</v>
      </c>
      <c r="C9" s="9">
        <v>0</v>
      </c>
      <c r="D9" s="10" t="s">
        <v>19</v>
      </c>
      <c r="E9" s="11" t="s">
        <v>16</v>
      </c>
      <c r="F9" s="12">
        <v>1</v>
      </c>
      <c r="G9" s="13">
        <v>44944</v>
      </c>
      <c r="H9" s="13" t="s">
        <v>101</v>
      </c>
      <c r="I9" s="14">
        <v>0</v>
      </c>
      <c r="J9" s="14">
        <v>236136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0"/>
        <v>236136</v>
      </c>
      <c r="Q9" s="39"/>
      <c r="R9" s="39"/>
      <c r="S9" s="39"/>
      <c r="T9" s="39"/>
    </row>
    <row r="10" spans="1:20" ht="18" x14ac:dyDescent="0.25">
      <c r="A10" s="7">
        <v>1</v>
      </c>
      <c r="B10" s="8">
        <v>40033110</v>
      </c>
      <c r="C10" s="9">
        <v>0</v>
      </c>
      <c r="D10" s="10" t="s">
        <v>20</v>
      </c>
      <c r="E10" s="11" t="s">
        <v>16</v>
      </c>
      <c r="F10" s="12">
        <v>1</v>
      </c>
      <c r="G10" s="13">
        <v>44944</v>
      </c>
      <c r="H10" s="13" t="s">
        <v>101</v>
      </c>
      <c r="I10" s="14">
        <v>0</v>
      </c>
      <c r="J10" s="14">
        <v>21822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f t="shared" si="0"/>
        <v>21822</v>
      </c>
      <c r="Q10" s="39"/>
      <c r="R10" s="39"/>
      <c r="S10" s="39"/>
      <c r="T10" s="39"/>
    </row>
    <row r="11" spans="1:20" ht="18" x14ac:dyDescent="0.25">
      <c r="A11" s="7">
        <v>1</v>
      </c>
      <c r="B11" s="8">
        <v>40035571</v>
      </c>
      <c r="C11" s="9">
        <v>0</v>
      </c>
      <c r="D11" s="10" t="s">
        <v>21</v>
      </c>
      <c r="E11" s="11" t="s">
        <v>14</v>
      </c>
      <c r="F11" s="12">
        <v>1</v>
      </c>
      <c r="G11" s="13">
        <v>44944</v>
      </c>
      <c r="H11" s="13" t="s">
        <v>101</v>
      </c>
      <c r="I11" s="14">
        <v>0</v>
      </c>
      <c r="J11" s="14">
        <v>22125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f t="shared" si="0"/>
        <v>22125</v>
      </c>
      <c r="Q11" s="39"/>
      <c r="R11" s="39"/>
      <c r="S11" s="39"/>
      <c r="T11" s="39"/>
    </row>
    <row r="12" spans="1:20" ht="30" x14ac:dyDescent="0.25">
      <c r="A12" s="7">
        <v>1</v>
      </c>
      <c r="B12" s="8">
        <v>40038861</v>
      </c>
      <c r="C12" s="9">
        <v>0</v>
      </c>
      <c r="D12" s="10" t="s">
        <v>22</v>
      </c>
      <c r="E12" s="11" t="s">
        <v>14</v>
      </c>
      <c r="F12" s="12">
        <v>1</v>
      </c>
      <c r="G12" s="13">
        <v>44944</v>
      </c>
      <c r="H12" s="13" t="s">
        <v>101</v>
      </c>
      <c r="I12" s="14">
        <v>0</v>
      </c>
      <c r="J12" s="14">
        <v>103000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5">
        <f t="shared" si="0"/>
        <v>103000</v>
      </c>
      <c r="Q12" s="39"/>
      <c r="R12" s="39"/>
      <c r="S12" s="39"/>
      <c r="T12" s="39"/>
    </row>
    <row r="13" spans="1:20" ht="18" x14ac:dyDescent="0.25">
      <c r="A13" s="7">
        <v>1</v>
      </c>
      <c r="B13" s="8">
        <v>40045083</v>
      </c>
      <c r="C13" s="9">
        <v>0</v>
      </c>
      <c r="D13" s="10" t="s">
        <v>23</v>
      </c>
      <c r="E13" s="11" t="s">
        <v>14</v>
      </c>
      <c r="F13" s="12">
        <v>1</v>
      </c>
      <c r="G13" s="13">
        <v>44944</v>
      </c>
      <c r="H13" s="13" t="s">
        <v>101</v>
      </c>
      <c r="I13" s="14">
        <v>0</v>
      </c>
      <c r="J13" s="14">
        <v>18071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5">
        <f t="shared" si="0"/>
        <v>18071</v>
      </c>
      <c r="Q13" s="39"/>
      <c r="R13" s="39"/>
      <c r="S13" s="39"/>
      <c r="T13" s="39"/>
    </row>
    <row r="14" spans="1:20" ht="18" x14ac:dyDescent="0.25">
      <c r="A14" s="7">
        <v>1</v>
      </c>
      <c r="B14" s="8">
        <v>40021721</v>
      </c>
      <c r="C14" s="9">
        <v>0</v>
      </c>
      <c r="D14" s="10" t="s">
        <v>78</v>
      </c>
      <c r="E14" s="11" t="s">
        <v>14</v>
      </c>
      <c r="F14" s="12">
        <v>10</v>
      </c>
      <c r="G14" s="13">
        <v>44993</v>
      </c>
      <c r="H14" s="13" t="s">
        <v>101</v>
      </c>
      <c r="I14" s="14">
        <v>0</v>
      </c>
      <c r="J14" s="14">
        <v>21500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f t="shared" si="0"/>
        <v>21500</v>
      </c>
      <c r="Q14" s="39"/>
      <c r="R14" s="39"/>
      <c r="S14" s="39"/>
      <c r="T14" s="39"/>
    </row>
    <row r="15" spans="1:20" ht="18" x14ac:dyDescent="0.25">
      <c r="A15" s="7">
        <v>1</v>
      </c>
      <c r="B15" s="8">
        <v>40044520</v>
      </c>
      <c r="C15" s="9">
        <v>0</v>
      </c>
      <c r="D15" s="10" t="s">
        <v>79</v>
      </c>
      <c r="E15" s="11" t="s">
        <v>14</v>
      </c>
      <c r="F15" s="12">
        <v>10</v>
      </c>
      <c r="G15" s="13">
        <v>44993</v>
      </c>
      <c r="H15" s="13" t="s">
        <v>101</v>
      </c>
      <c r="I15" s="14">
        <v>3519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f t="shared" si="0"/>
        <v>3519</v>
      </c>
      <c r="Q15" s="39"/>
      <c r="R15" s="39"/>
      <c r="S15" s="39"/>
      <c r="T15" s="39"/>
    </row>
    <row r="16" spans="1:20" ht="18" x14ac:dyDescent="0.25">
      <c r="A16" s="24"/>
      <c r="B16" s="25"/>
      <c r="C16" s="26"/>
      <c r="D16" s="27"/>
      <c r="E16" s="28"/>
      <c r="F16" s="29"/>
      <c r="G16" s="30"/>
      <c r="H16" s="30"/>
      <c r="I16" s="31"/>
      <c r="J16" s="31"/>
      <c r="K16" s="31"/>
      <c r="L16" s="31"/>
      <c r="M16" s="31"/>
      <c r="N16" s="31"/>
      <c r="O16" s="31"/>
      <c r="P16" s="32"/>
    </row>
    <row r="17" spans="1:20" ht="20.25" x14ac:dyDescent="0.3">
      <c r="A17" s="7"/>
      <c r="B17" s="8"/>
      <c r="C17" s="9"/>
      <c r="D17" s="10"/>
      <c r="E17" s="11"/>
      <c r="F17" s="12"/>
      <c r="G17" s="13"/>
      <c r="H17" s="13"/>
      <c r="I17" s="22">
        <f>SUM(I5:I15)</f>
        <v>3519</v>
      </c>
      <c r="J17" s="22">
        <f t="shared" ref="J17:P17" si="1">SUM(J5:J15)</f>
        <v>516779</v>
      </c>
      <c r="K17" s="22">
        <f t="shared" si="1"/>
        <v>0</v>
      </c>
      <c r="L17" s="22">
        <f t="shared" si="1"/>
        <v>0</v>
      </c>
      <c r="M17" s="22">
        <f t="shared" si="1"/>
        <v>0</v>
      </c>
      <c r="N17" s="22">
        <f t="shared" si="1"/>
        <v>0</v>
      </c>
      <c r="O17" s="22">
        <f t="shared" si="1"/>
        <v>0</v>
      </c>
      <c r="P17" s="22">
        <f t="shared" si="1"/>
        <v>520298</v>
      </c>
    </row>
    <row r="18" spans="1:20" ht="21" thickBot="1" x14ac:dyDescent="0.35">
      <c r="A18" s="24"/>
      <c r="B18" s="25"/>
      <c r="C18" s="26"/>
      <c r="D18" s="27"/>
      <c r="E18" s="28"/>
      <c r="F18" s="29"/>
      <c r="G18" s="30"/>
      <c r="H18" s="30"/>
      <c r="I18" s="33"/>
      <c r="J18" s="33"/>
      <c r="K18" s="33"/>
      <c r="L18" s="33"/>
      <c r="M18" s="33"/>
      <c r="N18" s="33"/>
      <c r="O18" s="33"/>
      <c r="P18" s="33"/>
    </row>
    <row r="19" spans="1:20" ht="24" customHeight="1" thickBot="1" x14ac:dyDescent="0.35">
      <c r="A19" s="43" t="s">
        <v>98</v>
      </c>
      <c r="B19" s="44"/>
      <c r="C19" s="44"/>
      <c r="D19" s="45"/>
      <c r="E19" s="35"/>
      <c r="F19" s="36"/>
      <c r="G19" s="37"/>
      <c r="H19" s="37"/>
      <c r="I19" s="38"/>
      <c r="J19" s="38"/>
      <c r="K19" s="38"/>
      <c r="L19" s="38"/>
      <c r="M19" s="38"/>
      <c r="N19" s="38"/>
      <c r="O19" s="38"/>
      <c r="P19" s="38"/>
    </row>
    <row r="20" spans="1:20" ht="30" customHeight="1" x14ac:dyDescent="0.25">
      <c r="A20" s="24"/>
      <c r="B20" s="25"/>
      <c r="C20" s="26"/>
      <c r="D20" s="27"/>
      <c r="E20" s="28"/>
      <c r="F20" s="29"/>
      <c r="G20" s="30"/>
      <c r="H20" s="30"/>
      <c r="I20" s="31"/>
      <c r="J20" s="31"/>
      <c r="K20" s="31"/>
      <c r="L20" s="31"/>
      <c r="M20" s="31"/>
      <c r="N20" s="31"/>
      <c r="O20" s="31"/>
      <c r="P20" s="32"/>
    </row>
    <row r="21" spans="1:20" ht="47.25" x14ac:dyDescent="0.25">
      <c r="A21" s="40" t="s">
        <v>0</v>
      </c>
      <c r="B21" s="41" t="s">
        <v>1</v>
      </c>
      <c r="C21" s="41"/>
      <c r="D21" s="41" t="s">
        <v>2</v>
      </c>
      <c r="E21" s="41" t="s">
        <v>3</v>
      </c>
      <c r="F21" s="41" t="s">
        <v>99</v>
      </c>
      <c r="G21" s="41" t="s">
        <v>4</v>
      </c>
      <c r="H21" s="41"/>
      <c r="I21" s="42" t="s">
        <v>5</v>
      </c>
      <c r="J21" s="42" t="s">
        <v>6</v>
      </c>
      <c r="K21" s="42" t="s">
        <v>7</v>
      </c>
      <c r="L21" s="41" t="s">
        <v>8</v>
      </c>
      <c r="M21" s="41" t="s">
        <v>9</v>
      </c>
      <c r="N21" s="41" t="s">
        <v>10</v>
      </c>
      <c r="O21" s="41" t="s">
        <v>11</v>
      </c>
      <c r="P21" s="42" t="s">
        <v>12</v>
      </c>
      <c r="Q21" s="42" t="s">
        <v>104</v>
      </c>
      <c r="R21" s="42" t="s">
        <v>105</v>
      </c>
      <c r="S21" s="42" t="s">
        <v>106</v>
      </c>
      <c r="T21" s="42" t="s">
        <v>107</v>
      </c>
    </row>
    <row r="22" spans="1:20" ht="18" x14ac:dyDescent="0.25">
      <c r="A22" s="7">
        <v>2</v>
      </c>
      <c r="B22" s="8">
        <v>20159649</v>
      </c>
      <c r="C22" s="9">
        <v>0</v>
      </c>
      <c r="D22" s="10" t="s">
        <v>57</v>
      </c>
      <c r="E22" s="11" t="s">
        <v>16</v>
      </c>
      <c r="F22" s="12">
        <v>4</v>
      </c>
      <c r="G22" s="13">
        <v>44956</v>
      </c>
      <c r="H22" s="13" t="s">
        <v>101</v>
      </c>
      <c r="I22" s="14">
        <v>0</v>
      </c>
      <c r="J22" s="14">
        <v>516111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>SUM(I22:O22)</f>
        <v>516111</v>
      </c>
      <c r="Q22" s="39"/>
      <c r="R22" s="39"/>
      <c r="S22" s="39"/>
      <c r="T22" s="39"/>
    </row>
    <row r="23" spans="1:20" ht="18" x14ac:dyDescent="0.25">
      <c r="A23" s="7">
        <v>2</v>
      </c>
      <c r="B23" s="8">
        <v>30085396</v>
      </c>
      <c r="C23" s="9">
        <v>0</v>
      </c>
      <c r="D23" s="10" t="s">
        <v>80</v>
      </c>
      <c r="E23" s="11" t="s">
        <v>16</v>
      </c>
      <c r="F23" s="12">
        <v>10</v>
      </c>
      <c r="G23" s="13">
        <v>44993</v>
      </c>
      <c r="H23" s="13" t="s">
        <v>101</v>
      </c>
      <c r="I23" s="14">
        <v>0</v>
      </c>
      <c r="J23" s="14">
        <v>0</v>
      </c>
      <c r="K23" s="14">
        <v>0</v>
      </c>
      <c r="L23" s="14">
        <v>0</v>
      </c>
      <c r="M23" s="14">
        <v>6804</v>
      </c>
      <c r="N23" s="14">
        <v>0</v>
      </c>
      <c r="O23" s="14">
        <v>0</v>
      </c>
      <c r="P23" s="15">
        <f>SUM(I23:O23)</f>
        <v>6804</v>
      </c>
      <c r="Q23" s="39"/>
      <c r="R23" s="39"/>
      <c r="S23" s="39"/>
      <c r="T23" s="39"/>
    </row>
    <row r="24" spans="1:20" ht="18" x14ac:dyDescent="0.25">
      <c r="A24" s="7">
        <v>2</v>
      </c>
      <c r="B24" s="8">
        <v>30091783</v>
      </c>
      <c r="C24" s="9">
        <v>0</v>
      </c>
      <c r="D24" s="10" t="s">
        <v>24</v>
      </c>
      <c r="E24" s="11" t="s">
        <v>16</v>
      </c>
      <c r="F24" s="12">
        <v>1</v>
      </c>
      <c r="G24" s="13">
        <v>44944</v>
      </c>
      <c r="H24" s="13" t="s">
        <v>101</v>
      </c>
      <c r="I24" s="14">
        <v>0</v>
      </c>
      <c r="J24" s="14">
        <v>36554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>SUM(I24:O24)</f>
        <v>36554</v>
      </c>
      <c r="Q24" s="39"/>
      <c r="R24" s="39"/>
      <c r="S24" s="39"/>
      <c r="T24" s="39"/>
    </row>
    <row r="25" spans="1:20" ht="18" x14ac:dyDescent="0.25">
      <c r="A25" s="7">
        <v>2</v>
      </c>
      <c r="B25" s="8">
        <v>30096430</v>
      </c>
      <c r="C25" s="9">
        <v>0</v>
      </c>
      <c r="D25" s="10" t="s">
        <v>58</v>
      </c>
      <c r="E25" s="11" t="s">
        <v>14</v>
      </c>
      <c r="F25" s="12">
        <v>4</v>
      </c>
      <c r="G25" s="13">
        <v>44956</v>
      </c>
      <c r="H25" s="13" t="s">
        <v>101</v>
      </c>
      <c r="I25" s="14">
        <v>0</v>
      </c>
      <c r="J25" s="14">
        <v>21353</v>
      </c>
      <c r="K25" s="14">
        <v>0</v>
      </c>
      <c r="L25" s="14">
        <v>10000</v>
      </c>
      <c r="M25" s="14">
        <v>0</v>
      </c>
      <c r="N25" s="14">
        <v>0</v>
      </c>
      <c r="O25" s="14">
        <v>0</v>
      </c>
      <c r="P25" s="15">
        <f>SUM(I25:O25)</f>
        <v>31353</v>
      </c>
      <c r="Q25" s="39"/>
      <c r="R25" s="39"/>
      <c r="S25" s="39"/>
      <c r="T25" s="39"/>
    </row>
    <row r="26" spans="1:20" ht="18" x14ac:dyDescent="0.25">
      <c r="A26" s="7">
        <v>2</v>
      </c>
      <c r="B26" s="8">
        <v>30096430</v>
      </c>
      <c r="C26" s="9">
        <v>0</v>
      </c>
      <c r="D26" s="10" t="s">
        <v>58</v>
      </c>
      <c r="E26" s="11" t="s">
        <v>14</v>
      </c>
      <c r="F26" s="12">
        <v>10</v>
      </c>
      <c r="G26" s="13">
        <v>44993</v>
      </c>
      <c r="H26" s="34" t="s">
        <v>102</v>
      </c>
      <c r="I26" s="14">
        <v>0</v>
      </c>
      <c r="J26" s="14">
        <v>8647</v>
      </c>
      <c r="K26" s="14">
        <v>0</v>
      </c>
      <c r="L26" s="14">
        <v>500000</v>
      </c>
      <c r="M26" s="14">
        <v>0</v>
      </c>
      <c r="N26" s="14">
        <v>0</v>
      </c>
      <c r="O26" s="14">
        <v>0</v>
      </c>
      <c r="P26" s="15">
        <f>SUM(I26:O26)</f>
        <v>508647</v>
      </c>
      <c r="Q26" s="39"/>
      <c r="R26" s="39"/>
      <c r="S26" s="39"/>
      <c r="T26" s="39"/>
    </row>
    <row r="27" spans="1:20" ht="18" x14ac:dyDescent="0.25">
      <c r="A27" s="7"/>
      <c r="B27" s="8"/>
      <c r="C27" s="9"/>
      <c r="D27" s="10"/>
      <c r="E27" s="11"/>
      <c r="F27" s="12"/>
      <c r="G27" s="13"/>
      <c r="H27" s="13"/>
      <c r="I27" s="23">
        <f>SUM(I25:I26)</f>
        <v>0</v>
      </c>
      <c r="J27" s="23">
        <f>SUM(J25:J26)</f>
        <v>30000</v>
      </c>
      <c r="K27" s="23">
        <f t="shared" ref="K27:O27" si="2">SUM(K25:K26)</f>
        <v>0</v>
      </c>
      <c r="L27" s="23">
        <f t="shared" si="2"/>
        <v>510000</v>
      </c>
      <c r="M27" s="23">
        <f t="shared" si="2"/>
        <v>0</v>
      </c>
      <c r="N27" s="23">
        <f t="shared" si="2"/>
        <v>0</v>
      </c>
      <c r="O27" s="23">
        <f t="shared" si="2"/>
        <v>0</v>
      </c>
      <c r="P27" s="14"/>
      <c r="Q27" s="39"/>
      <c r="R27" s="39"/>
      <c r="S27" s="39"/>
      <c r="T27" s="39"/>
    </row>
    <row r="28" spans="1:20" ht="18" x14ac:dyDescent="0.25">
      <c r="A28" s="7">
        <v>2</v>
      </c>
      <c r="B28" s="8">
        <v>30100763</v>
      </c>
      <c r="C28" s="9">
        <v>0</v>
      </c>
      <c r="D28" s="10" t="s">
        <v>59</v>
      </c>
      <c r="E28" s="11" t="s">
        <v>16</v>
      </c>
      <c r="F28" s="12">
        <v>4</v>
      </c>
      <c r="G28" s="13">
        <v>44956</v>
      </c>
      <c r="H28" s="13" t="s">
        <v>101</v>
      </c>
      <c r="I28" s="14">
        <v>0</v>
      </c>
      <c r="J28" s="14">
        <v>0</v>
      </c>
      <c r="K28" s="14">
        <v>0</v>
      </c>
      <c r="L28" s="14">
        <v>651499</v>
      </c>
      <c r="M28" s="14">
        <v>0</v>
      </c>
      <c r="N28" s="14">
        <v>0</v>
      </c>
      <c r="O28" s="14">
        <v>0</v>
      </c>
      <c r="P28" s="15">
        <f t="shared" ref="P28:P59" si="3">SUM(I28:O28)</f>
        <v>651499</v>
      </c>
      <c r="Q28" s="39"/>
      <c r="R28" s="39"/>
      <c r="S28" s="39"/>
      <c r="T28" s="39"/>
    </row>
    <row r="29" spans="1:20" ht="18" x14ac:dyDescent="0.25">
      <c r="A29" s="7">
        <v>2</v>
      </c>
      <c r="B29" s="8">
        <v>30102928</v>
      </c>
      <c r="C29" s="9">
        <v>0</v>
      </c>
      <c r="D29" s="10" t="s">
        <v>60</v>
      </c>
      <c r="E29" s="11" t="s">
        <v>14</v>
      </c>
      <c r="F29" s="12">
        <v>4</v>
      </c>
      <c r="G29" s="13">
        <v>44956</v>
      </c>
      <c r="H29" s="13" t="s">
        <v>101</v>
      </c>
      <c r="I29" s="14">
        <v>0</v>
      </c>
      <c r="J29" s="14">
        <v>0</v>
      </c>
      <c r="K29" s="14">
        <v>0</v>
      </c>
      <c r="L29" s="14">
        <v>10000</v>
      </c>
      <c r="M29" s="14">
        <v>0</v>
      </c>
      <c r="N29" s="14">
        <v>0</v>
      </c>
      <c r="O29" s="14">
        <v>0</v>
      </c>
      <c r="P29" s="15">
        <f t="shared" si="3"/>
        <v>10000</v>
      </c>
      <c r="Q29" s="39"/>
      <c r="R29" s="39"/>
      <c r="S29" s="39"/>
      <c r="T29" s="39"/>
    </row>
    <row r="30" spans="1:20" ht="18" x14ac:dyDescent="0.25">
      <c r="A30" s="7">
        <v>2</v>
      </c>
      <c r="B30" s="8">
        <v>30108960</v>
      </c>
      <c r="C30" s="9">
        <v>0</v>
      </c>
      <c r="D30" s="10" t="s">
        <v>36</v>
      </c>
      <c r="E30" s="11" t="s">
        <v>16</v>
      </c>
      <c r="F30" s="12">
        <v>2</v>
      </c>
      <c r="G30" s="13">
        <v>44945</v>
      </c>
      <c r="H30" s="13" t="s">
        <v>101</v>
      </c>
      <c r="I30" s="14">
        <v>0</v>
      </c>
      <c r="J30" s="14">
        <v>194711</v>
      </c>
      <c r="K30" s="14">
        <v>0</v>
      </c>
      <c r="L30" s="14">
        <v>2000000</v>
      </c>
      <c r="M30" s="14">
        <v>0</v>
      </c>
      <c r="N30" s="14">
        <v>0</v>
      </c>
      <c r="O30" s="14">
        <v>0</v>
      </c>
      <c r="P30" s="15">
        <f t="shared" si="3"/>
        <v>2194711</v>
      </c>
      <c r="Q30" s="39"/>
      <c r="R30" s="39"/>
      <c r="S30" s="39"/>
      <c r="T30" s="39"/>
    </row>
    <row r="31" spans="1:20" ht="18" x14ac:dyDescent="0.25">
      <c r="A31" s="7">
        <v>2</v>
      </c>
      <c r="B31" s="8">
        <v>30110287</v>
      </c>
      <c r="C31" s="9">
        <v>0</v>
      </c>
      <c r="D31" s="10" t="s">
        <v>61</v>
      </c>
      <c r="E31" s="11" t="s">
        <v>16</v>
      </c>
      <c r="F31" s="12">
        <v>4</v>
      </c>
      <c r="G31" s="13">
        <v>44956</v>
      </c>
      <c r="H31" s="13" t="s">
        <v>101</v>
      </c>
      <c r="I31" s="14">
        <v>0</v>
      </c>
      <c r="J31" s="14">
        <v>10000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3"/>
        <v>10000</v>
      </c>
      <c r="Q31" s="39"/>
      <c r="R31" s="39"/>
      <c r="S31" s="39"/>
      <c r="T31" s="39"/>
    </row>
    <row r="32" spans="1:20" ht="18" x14ac:dyDescent="0.25">
      <c r="A32" s="7">
        <v>2</v>
      </c>
      <c r="B32" s="8">
        <v>30110324</v>
      </c>
      <c r="C32" s="9">
        <v>0</v>
      </c>
      <c r="D32" s="10" t="s">
        <v>25</v>
      </c>
      <c r="E32" s="11" t="s">
        <v>16</v>
      </c>
      <c r="F32" s="12">
        <v>1</v>
      </c>
      <c r="G32" s="13">
        <v>44944</v>
      </c>
      <c r="H32" s="13" t="s">
        <v>101</v>
      </c>
      <c r="I32" s="14">
        <v>0</v>
      </c>
      <c r="J32" s="14">
        <v>0</v>
      </c>
      <c r="K32" s="14">
        <v>0</v>
      </c>
      <c r="L32" s="14">
        <v>500000</v>
      </c>
      <c r="M32" s="14">
        <v>0</v>
      </c>
      <c r="N32" s="14">
        <v>0</v>
      </c>
      <c r="O32" s="14">
        <v>0</v>
      </c>
      <c r="P32" s="15">
        <f t="shared" si="3"/>
        <v>500000</v>
      </c>
      <c r="Q32" s="39"/>
      <c r="R32" s="39"/>
      <c r="S32" s="39"/>
      <c r="T32" s="39"/>
    </row>
    <row r="33" spans="1:20" ht="18" x14ac:dyDescent="0.25">
      <c r="A33" s="7">
        <v>2</v>
      </c>
      <c r="B33" s="8">
        <v>30123681</v>
      </c>
      <c r="C33" s="9">
        <v>0</v>
      </c>
      <c r="D33" s="10" t="s">
        <v>62</v>
      </c>
      <c r="E33" s="11" t="s">
        <v>16</v>
      </c>
      <c r="F33" s="12">
        <v>4</v>
      </c>
      <c r="G33" s="13">
        <v>44956</v>
      </c>
      <c r="H33" s="13" t="s">
        <v>101</v>
      </c>
      <c r="I33" s="14">
        <v>0</v>
      </c>
      <c r="J33" s="14">
        <v>0</v>
      </c>
      <c r="K33" s="14">
        <v>0</v>
      </c>
      <c r="L33" s="14">
        <v>0</v>
      </c>
      <c r="M33" s="14">
        <v>13000</v>
      </c>
      <c r="N33" s="14">
        <v>0</v>
      </c>
      <c r="O33" s="14">
        <v>0</v>
      </c>
      <c r="P33" s="15">
        <f t="shared" si="3"/>
        <v>13000</v>
      </c>
      <c r="Q33" s="39"/>
      <c r="R33" s="39"/>
      <c r="S33" s="39"/>
      <c r="T33" s="39"/>
    </row>
    <row r="34" spans="1:20" ht="30" x14ac:dyDescent="0.25">
      <c r="A34" s="7">
        <v>2</v>
      </c>
      <c r="B34" s="8">
        <v>30123993</v>
      </c>
      <c r="C34" s="9">
        <v>0</v>
      </c>
      <c r="D34" s="10" t="s">
        <v>63</v>
      </c>
      <c r="E34" s="11" t="s">
        <v>14</v>
      </c>
      <c r="F34" s="12">
        <v>4</v>
      </c>
      <c r="G34" s="13">
        <v>44956</v>
      </c>
      <c r="H34" s="13" t="s">
        <v>101</v>
      </c>
      <c r="I34" s="14">
        <v>0</v>
      </c>
      <c r="J34" s="14">
        <v>101136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3"/>
        <v>101136</v>
      </c>
      <c r="Q34" s="39"/>
      <c r="R34" s="39"/>
      <c r="S34" s="39"/>
      <c r="T34" s="39"/>
    </row>
    <row r="35" spans="1:20" ht="18" x14ac:dyDescent="0.25">
      <c r="A35" s="7">
        <v>2</v>
      </c>
      <c r="B35" s="8">
        <v>30126944</v>
      </c>
      <c r="C35" s="9">
        <v>0</v>
      </c>
      <c r="D35" s="10" t="s">
        <v>26</v>
      </c>
      <c r="E35" s="11" t="s">
        <v>16</v>
      </c>
      <c r="F35" s="12">
        <v>1</v>
      </c>
      <c r="G35" s="13">
        <v>44944</v>
      </c>
      <c r="H35" s="13" t="s">
        <v>101</v>
      </c>
      <c r="I35" s="14">
        <v>0</v>
      </c>
      <c r="J35" s="14">
        <v>17070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3"/>
        <v>17070</v>
      </c>
      <c r="Q35" s="39"/>
      <c r="R35" s="39"/>
      <c r="S35" s="39"/>
      <c r="T35" s="39"/>
    </row>
    <row r="36" spans="1:20" ht="18" x14ac:dyDescent="0.25">
      <c r="A36" s="7">
        <v>2</v>
      </c>
      <c r="B36" s="8">
        <v>30130356</v>
      </c>
      <c r="C36" s="9">
        <v>0</v>
      </c>
      <c r="D36" s="10" t="s">
        <v>27</v>
      </c>
      <c r="E36" s="11" t="s">
        <v>16</v>
      </c>
      <c r="F36" s="12">
        <v>1</v>
      </c>
      <c r="G36" s="13">
        <v>44944</v>
      </c>
      <c r="H36" s="13" t="s">
        <v>101</v>
      </c>
      <c r="I36" s="14">
        <v>0</v>
      </c>
      <c r="J36" s="14">
        <v>14020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3"/>
        <v>14020</v>
      </c>
      <c r="Q36" s="39"/>
      <c r="R36" s="39"/>
      <c r="S36" s="39"/>
      <c r="T36" s="39"/>
    </row>
    <row r="37" spans="1:20" ht="18" x14ac:dyDescent="0.25">
      <c r="A37" s="7">
        <v>2</v>
      </c>
      <c r="B37" s="8">
        <v>30133146</v>
      </c>
      <c r="C37" s="9">
        <v>0</v>
      </c>
      <c r="D37" s="10" t="s">
        <v>28</v>
      </c>
      <c r="E37" s="11" t="s">
        <v>16</v>
      </c>
      <c r="F37" s="12">
        <v>1</v>
      </c>
      <c r="G37" s="13">
        <v>44944</v>
      </c>
      <c r="H37" s="13" t="s">
        <v>101</v>
      </c>
      <c r="I37" s="14">
        <v>0</v>
      </c>
      <c r="J37" s="14">
        <v>0</v>
      </c>
      <c r="K37" s="14">
        <v>0</v>
      </c>
      <c r="L37" s="14">
        <v>0</v>
      </c>
      <c r="M37" s="14">
        <v>20000</v>
      </c>
      <c r="N37" s="14">
        <v>24000</v>
      </c>
      <c r="O37" s="14">
        <v>0</v>
      </c>
      <c r="P37" s="15">
        <f t="shared" si="3"/>
        <v>44000</v>
      </c>
      <c r="Q37" s="39"/>
      <c r="R37" s="39"/>
      <c r="S37" s="39"/>
      <c r="T37" s="39"/>
    </row>
    <row r="38" spans="1:20" ht="18" x14ac:dyDescent="0.25">
      <c r="A38" s="7">
        <v>2</v>
      </c>
      <c r="B38" s="8">
        <v>30133463</v>
      </c>
      <c r="C38" s="9">
        <v>0</v>
      </c>
      <c r="D38" s="10" t="s">
        <v>64</v>
      </c>
      <c r="E38" s="11" t="s">
        <v>14</v>
      </c>
      <c r="F38" s="12">
        <v>4</v>
      </c>
      <c r="G38" s="13">
        <v>44956</v>
      </c>
      <c r="H38" s="13" t="s">
        <v>101</v>
      </c>
      <c r="I38" s="14">
        <v>0</v>
      </c>
      <c r="J38" s="14">
        <v>138728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3"/>
        <v>138728</v>
      </c>
      <c r="Q38" s="39"/>
      <c r="R38" s="39"/>
      <c r="S38" s="39"/>
      <c r="T38" s="39"/>
    </row>
    <row r="39" spans="1:20" ht="18" x14ac:dyDescent="0.25">
      <c r="A39" s="7">
        <v>2</v>
      </c>
      <c r="B39" s="8">
        <v>30133502</v>
      </c>
      <c r="C39" s="9">
        <v>0</v>
      </c>
      <c r="D39" s="10" t="s">
        <v>65</v>
      </c>
      <c r="E39" s="11" t="s">
        <v>14</v>
      </c>
      <c r="F39" s="12">
        <v>4</v>
      </c>
      <c r="G39" s="13">
        <v>44956</v>
      </c>
      <c r="H39" s="13" t="s">
        <v>101</v>
      </c>
      <c r="I39" s="14">
        <v>2540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3"/>
        <v>2540</v>
      </c>
      <c r="Q39" s="39"/>
      <c r="R39" s="39"/>
      <c r="S39" s="39"/>
      <c r="T39" s="39"/>
    </row>
    <row r="40" spans="1:20" ht="18" x14ac:dyDescent="0.25">
      <c r="A40" s="7">
        <v>2</v>
      </c>
      <c r="B40" s="8">
        <v>30133552</v>
      </c>
      <c r="C40" s="9">
        <v>0</v>
      </c>
      <c r="D40" s="10" t="s">
        <v>81</v>
      </c>
      <c r="E40" s="11" t="s">
        <v>14</v>
      </c>
      <c r="F40" s="12">
        <v>10</v>
      </c>
      <c r="G40" s="13">
        <v>44993</v>
      </c>
      <c r="H40" s="13" t="s">
        <v>101</v>
      </c>
      <c r="I40" s="14">
        <v>2218</v>
      </c>
      <c r="J40" s="14">
        <v>0</v>
      </c>
      <c r="K40" s="14">
        <v>157587</v>
      </c>
      <c r="L40" s="14">
        <v>0</v>
      </c>
      <c r="M40" s="14">
        <v>0</v>
      </c>
      <c r="N40" s="14">
        <v>0</v>
      </c>
      <c r="O40" s="14">
        <v>0</v>
      </c>
      <c r="P40" s="15">
        <f t="shared" si="3"/>
        <v>159805</v>
      </c>
      <c r="Q40" s="39"/>
      <c r="R40" s="39"/>
      <c r="S40" s="39"/>
      <c r="T40" s="39"/>
    </row>
    <row r="41" spans="1:20" ht="18" x14ac:dyDescent="0.25">
      <c r="A41" s="7">
        <v>2</v>
      </c>
      <c r="B41" s="8">
        <v>30135427</v>
      </c>
      <c r="C41" s="9">
        <v>0</v>
      </c>
      <c r="D41" s="10" t="s">
        <v>66</v>
      </c>
      <c r="E41" s="11" t="s">
        <v>16</v>
      </c>
      <c r="F41" s="12">
        <v>4</v>
      </c>
      <c r="G41" s="13">
        <v>44956</v>
      </c>
      <c r="H41" s="13" t="s">
        <v>101</v>
      </c>
      <c r="I41" s="14">
        <v>0</v>
      </c>
      <c r="J41" s="14">
        <v>0</v>
      </c>
      <c r="K41" s="14">
        <v>0</v>
      </c>
      <c r="L41" s="14">
        <v>10000</v>
      </c>
      <c r="M41" s="14">
        <v>0</v>
      </c>
      <c r="N41" s="14">
        <v>0</v>
      </c>
      <c r="O41" s="14">
        <v>0</v>
      </c>
      <c r="P41" s="15">
        <f t="shared" si="3"/>
        <v>10000</v>
      </c>
      <c r="Q41" s="39"/>
      <c r="R41" s="39"/>
      <c r="S41" s="39"/>
      <c r="T41" s="39"/>
    </row>
    <row r="42" spans="1:20" ht="18" x14ac:dyDescent="0.25">
      <c r="A42" s="7">
        <v>2</v>
      </c>
      <c r="B42" s="8">
        <v>30135429</v>
      </c>
      <c r="C42" s="9">
        <v>0</v>
      </c>
      <c r="D42" s="10" t="s">
        <v>82</v>
      </c>
      <c r="E42" s="11" t="s">
        <v>16</v>
      </c>
      <c r="F42" s="12">
        <v>10</v>
      </c>
      <c r="G42" s="13">
        <v>44993</v>
      </c>
      <c r="H42" s="13" t="s">
        <v>101</v>
      </c>
      <c r="I42" s="14">
        <v>0</v>
      </c>
      <c r="J42" s="14">
        <v>0</v>
      </c>
      <c r="K42" s="14">
        <v>0</v>
      </c>
      <c r="L42" s="14">
        <v>200000</v>
      </c>
      <c r="M42" s="14">
        <v>0</v>
      </c>
      <c r="N42" s="14">
        <v>0</v>
      </c>
      <c r="O42" s="14">
        <v>0</v>
      </c>
      <c r="P42" s="15">
        <f t="shared" si="3"/>
        <v>200000</v>
      </c>
      <c r="Q42" s="39"/>
      <c r="R42" s="39"/>
      <c r="S42" s="39"/>
      <c r="T42" s="39"/>
    </row>
    <row r="43" spans="1:20" ht="18" x14ac:dyDescent="0.25">
      <c r="A43" s="7">
        <v>2</v>
      </c>
      <c r="B43" s="8">
        <v>30135452</v>
      </c>
      <c r="C43" s="9">
        <v>0</v>
      </c>
      <c r="D43" s="10" t="s">
        <v>37</v>
      </c>
      <c r="E43" s="11" t="s">
        <v>16</v>
      </c>
      <c r="F43" s="12">
        <v>2</v>
      </c>
      <c r="G43" s="13">
        <v>44945</v>
      </c>
      <c r="H43" s="13" t="s">
        <v>101</v>
      </c>
      <c r="I43" s="14">
        <v>0</v>
      </c>
      <c r="J43" s="14">
        <v>1650</v>
      </c>
      <c r="K43" s="14">
        <v>0</v>
      </c>
      <c r="L43" s="14">
        <v>153958</v>
      </c>
      <c r="M43" s="14">
        <v>0</v>
      </c>
      <c r="N43" s="14">
        <v>0</v>
      </c>
      <c r="O43" s="14">
        <v>0</v>
      </c>
      <c r="P43" s="15">
        <f t="shared" si="3"/>
        <v>155608</v>
      </c>
      <c r="Q43" s="39"/>
      <c r="R43" s="39"/>
      <c r="S43" s="39"/>
      <c r="T43" s="39"/>
    </row>
    <row r="44" spans="1:20" ht="18" x14ac:dyDescent="0.25">
      <c r="A44" s="7">
        <v>2</v>
      </c>
      <c r="B44" s="8">
        <v>30135456</v>
      </c>
      <c r="C44" s="9">
        <v>0</v>
      </c>
      <c r="D44" s="10" t="s">
        <v>38</v>
      </c>
      <c r="E44" s="11" t="s">
        <v>16</v>
      </c>
      <c r="F44" s="12">
        <v>2</v>
      </c>
      <c r="G44" s="13">
        <v>44945</v>
      </c>
      <c r="H44" s="13" t="s">
        <v>101</v>
      </c>
      <c r="I44" s="14">
        <v>0</v>
      </c>
      <c r="J44" s="14">
        <v>64000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5">
        <f t="shared" si="3"/>
        <v>64000</v>
      </c>
      <c r="Q44" s="39"/>
      <c r="R44" s="39"/>
      <c r="S44" s="39"/>
      <c r="T44" s="39"/>
    </row>
    <row r="45" spans="1:20" ht="18" x14ac:dyDescent="0.25">
      <c r="A45" s="7">
        <v>2</v>
      </c>
      <c r="B45" s="8">
        <v>30210123</v>
      </c>
      <c r="C45" s="9">
        <v>0</v>
      </c>
      <c r="D45" s="10" t="s">
        <v>67</v>
      </c>
      <c r="E45" s="11" t="s">
        <v>16</v>
      </c>
      <c r="F45" s="12">
        <v>4</v>
      </c>
      <c r="G45" s="13">
        <v>44956</v>
      </c>
      <c r="H45" s="13" t="s">
        <v>101</v>
      </c>
      <c r="I45" s="14">
        <v>0</v>
      </c>
      <c r="J45" s="14">
        <v>0</v>
      </c>
      <c r="K45" s="14">
        <v>0</v>
      </c>
      <c r="L45" s="14">
        <v>0</v>
      </c>
      <c r="M45" s="14">
        <v>11500</v>
      </c>
      <c r="N45" s="14">
        <v>13500</v>
      </c>
      <c r="O45" s="14">
        <v>0</v>
      </c>
      <c r="P45" s="15">
        <f t="shared" si="3"/>
        <v>25000</v>
      </c>
      <c r="Q45" s="39"/>
      <c r="R45" s="39"/>
      <c r="S45" s="39"/>
      <c r="T45" s="39"/>
    </row>
    <row r="46" spans="1:20" ht="18" x14ac:dyDescent="0.25">
      <c r="A46" s="7">
        <v>2</v>
      </c>
      <c r="B46" s="8">
        <v>30395225</v>
      </c>
      <c r="C46" s="9">
        <v>0</v>
      </c>
      <c r="D46" s="10" t="s">
        <v>68</v>
      </c>
      <c r="E46" s="11" t="s">
        <v>16</v>
      </c>
      <c r="F46" s="12">
        <v>4</v>
      </c>
      <c r="G46" s="13">
        <v>44956</v>
      </c>
      <c r="H46" s="13" t="s">
        <v>101</v>
      </c>
      <c r="I46" s="14">
        <v>0</v>
      </c>
      <c r="J46" s="14">
        <v>49593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3"/>
        <v>49593</v>
      </c>
      <c r="Q46" s="39"/>
      <c r="R46" s="39"/>
      <c r="S46" s="39"/>
      <c r="T46" s="39"/>
    </row>
    <row r="47" spans="1:20" ht="18" x14ac:dyDescent="0.25">
      <c r="A47" s="7">
        <v>2</v>
      </c>
      <c r="B47" s="8">
        <v>30396076</v>
      </c>
      <c r="C47" s="9">
        <v>0</v>
      </c>
      <c r="D47" s="10" t="s">
        <v>39</v>
      </c>
      <c r="E47" s="11" t="s">
        <v>14</v>
      </c>
      <c r="F47" s="12">
        <v>2</v>
      </c>
      <c r="G47" s="13">
        <v>44945</v>
      </c>
      <c r="H47" s="13" t="s">
        <v>101</v>
      </c>
      <c r="I47" s="14">
        <v>0</v>
      </c>
      <c r="J47" s="14">
        <v>34000</v>
      </c>
      <c r="K47" s="14">
        <v>0</v>
      </c>
      <c r="L47" s="14">
        <v>50000</v>
      </c>
      <c r="M47" s="14">
        <v>0</v>
      </c>
      <c r="N47" s="14">
        <v>0</v>
      </c>
      <c r="O47" s="14">
        <v>0</v>
      </c>
      <c r="P47" s="15">
        <f t="shared" si="3"/>
        <v>84000</v>
      </c>
      <c r="Q47" s="39"/>
      <c r="R47" s="39"/>
      <c r="S47" s="39"/>
      <c r="T47" s="39"/>
    </row>
    <row r="48" spans="1:20" ht="18" x14ac:dyDescent="0.25">
      <c r="A48" s="7">
        <v>2</v>
      </c>
      <c r="B48" s="8">
        <v>30396472</v>
      </c>
      <c r="C48" s="9">
        <v>0</v>
      </c>
      <c r="D48" s="10" t="s">
        <v>29</v>
      </c>
      <c r="E48" s="11" t="s">
        <v>16</v>
      </c>
      <c r="F48" s="12">
        <v>1</v>
      </c>
      <c r="G48" s="13">
        <v>44944</v>
      </c>
      <c r="H48" s="13" t="s">
        <v>101</v>
      </c>
      <c r="I48" s="14">
        <v>0</v>
      </c>
      <c r="J48" s="14">
        <v>0</v>
      </c>
      <c r="K48" s="14">
        <v>0</v>
      </c>
      <c r="L48" s="14">
        <v>736000</v>
      </c>
      <c r="M48" s="14">
        <v>0</v>
      </c>
      <c r="N48" s="14">
        <v>0</v>
      </c>
      <c r="O48" s="14">
        <v>0</v>
      </c>
      <c r="P48" s="15">
        <f t="shared" si="3"/>
        <v>736000</v>
      </c>
      <c r="Q48" s="39"/>
      <c r="R48" s="39"/>
      <c r="S48" s="39"/>
      <c r="T48" s="39"/>
    </row>
    <row r="49" spans="1:20" ht="18" x14ac:dyDescent="0.25">
      <c r="A49" s="7">
        <v>2</v>
      </c>
      <c r="B49" s="8">
        <v>30396674</v>
      </c>
      <c r="C49" s="9">
        <v>0</v>
      </c>
      <c r="D49" s="10" t="s">
        <v>30</v>
      </c>
      <c r="E49" s="11" t="s">
        <v>14</v>
      </c>
      <c r="F49" s="12">
        <v>1</v>
      </c>
      <c r="G49" s="13">
        <v>44944</v>
      </c>
      <c r="H49" s="13" t="s">
        <v>101</v>
      </c>
      <c r="I49" s="14">
        <v>54923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3"/>
        <v>54923</v>
      </c>
      <c r="Q49" s="39"/>
      <c r="R49" s="39"/>
      <c r="S49" s="39"/>
      <c r="T49" s="39"/>
    </row>
    <row r="50" spans="1:20" ht="18" x14ac:dyDescent="0.25">
      <c r="A50" s="7">
        <v>2</v>
      </c>
      <c r="B50" s="8">
        <v>30414875</v>
      </c>
      <c r="C50" s="9">
        <v>0</v>
      </c>
      <c r="D50" s="10" t="s">
        <v>69</v>
      </c>
      <c r="E50" s="11" t="s">
        <v>14</v>
      </c>
      <c r="F50" s="12">
        <v>4</v>
      </c>
      <c r="G50" s="13">
        <v>44956</v>
      </c>
      <c r="H50" s="13" t="s">
        <v>101</v>
      </c>
      <c r="I50" s="14">
        <v>0</v>
      </c>
      <c r="J50" s="14">
        <v>0</v>
      </c>
      <c r="K50" s="14">
        <v>0</v>
      </c>
      <c r="L50" s="14">
        <v>10000</v>
      </c>
      <c r="M50" s="14">
        <v>0</v>
      </c>
      <c r="N50" s="14">
        <v>0</v>
      </c>
      <c r="O50" s="14">
        <v>0</v>
      </c>
      <c r="P50" s="15">
        <f t="shared" si="3"/>
        <v>10000</v>
      </c>
      <c r="Q50" s="39"/>
      <c r="R50" s="39"/>
      <c r="S50" s="39"/>
      <c r="T50" s="39"/>
    </row>
    <row r="51" spans="1:20" ht="18" x14ac:dyDescent="0.25">
      <c r="A51" s="7">
        <v>2</v>
      </c>
      <c r="B51" s="8">
        <v>30437973</v>
      </c>
      <c r="C51" s="9">
        <v>0</v>
      </c>
      <c r="D51" s="10" t="s">
        <v>31</v>
      </c>
      <c r="E51" s="11" t="s">
        <v>16</v>
      </c>
      <c r="F51" s="12">
        <v>1</v>
      </c>
      <c r="G51" s="13">
        <v>44944</v>
      </c>
      <c r="H51" s="13" t="s">
        <v>101</v>
      </c>
      <c r="I51" s="14">
        <v>0</v>
      </c>
      <c r="J51" s="14">
        <v>41917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5">
        <f t="shared" si="3"/>
        <v>41917</v>
      </c>
      <c r="Q51" s="39"/>
      <c r="R51" s="39"/>
      <c r="S51" s="39"/>
      <c r="T51" s="39"/>
    </row>
    <row r="52" spans="1:20" ht="18" x14ac:dyDescent="0.25">
      <c r="A52" s="7">
        <v>2</v>
      </c>
      <c r="B52" s="8">
        <v>30451022</v>
      </c>
      <c r="C52" s="9"/>
      <c r="D52" s="10" t="s">
        <v>70</v>
      </c>
      <c r="E52" s="11" t="s">
        <v>14</v>
      </c>
      <c r="F52" s="12">
        <v>4</v>
      </c>
      <c r="G52" s="13">
        <v>44956</v>
      </c>
      <c r="H52" s="13" t="s">
        <v>101</v>
      </c>
      <c r="I52" s="14">
        <v>0</v>
      </c>
      <c r="J52" s="14">
        <v>40700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3"/>
        <v>40700</v>
      </c>
      <c r="Q52" s="39"/>
      <c r="R52" s="39"/>
      <c r="S52" s="39"/>
      <c r="T52" s="39"/>
    </row>
    <row r="53" spans="1:20" ht="30" x14ac:dyDescent="0.25">
      <c r="A53" s="7">
        <v>2</v>
      </c>
      <c r="B53" s="8">
        <v>30460850</v>
      </c>
      <c r="C53" s="9">
        <v>0</v>
      </c>
      <c r="D53" s="10" t="s">
        <v>71</v>
      </c>
      <c r="E53" s="11" t="s">
        <v>16</v>
      </c>
      <c r="F53" s="12">
        <v>4</v>
      </c>
      <c r="G53" s="13">
        <v>44956</v>
      </c>
      <c r="H53" s="13" t="s">
        <v>101</v>
      </c>
      <c r="I53" s="14">
        <v>0</v>
      </c>
      <c r="J53" s="14">
        <v>0</v>
      </c>
      <c r="K53" s="14">
        <v>0</v>
      </c>
      <c r="L53" s="14">
        <v>14000</v>
      </c>
      <c r="M53" s="14">
        <v>0</v>
      </c>
      <c r="N53" s="14">
        <v>0</v>
      </c>
      <c r="O53" s="14">
        <v>0</v>
      </c>
      <c r="P53" s="15">
        <f t="shared" si="3"/>
        <v>14000</v>
      </c>
      <c r="Q53" s="39"/>
      <c r="R53" s="39"/>
      <c r="S53" s="39"/>
      <c r="T53" s="39"/>
    </row>
    <row r="54" spans="1:20" ht="18" x14ac:dyDescent="0.25">
      <c r="A54" s="7">
        <v>2</v>
      </c>
      <c r="B54" s="8">
        <v>30460853</v>
      </c>
      <c r="C54" s="9">
        <v>0</v>
      </c>
      <c r="D54" s="10" t="s">
        <v>40</v>
      </c>
      <c r="E54" s="11" t="s">
        <v>16</v>
      </c>
      <c r="F54" s="12">
        <v>2</v>
      </c>
      <c r="G54" s="13">
        <v>44945</v>
      </c>
      <c r="H54" s="13" t="s">
        <v>101</v>
      </c>
      <c r="I54" s="14">
        <v>0</v>
      </c>
      <c r="J54" s="14">
        <v>0</v>
      </c>
      <c r="K54" s="14">
        <v>0</v>
      </c>
      <c r="L54" s="14">
        <v>326389</v>
      </c>
      <c r="M54" s="14">
        <v>0</v>
      </c>
      <c r="N54" s="14">
        <v>0</v>
      </c>
      <c r="O54" s="14">
        <v>0</v>
      </c>
      <c r="P54" s="15">
        <f t="shared" si="3"/>
        <v>326389</v>
      </c>
      <c r="Q54" s="39"/>
      <c r="R54" s="39"/>
      <c r="S54" s="39"/>
      <c r="T54" s="39"/>
    </row>
    <row r="55" spans="1:20" ht="18" x14ac:dyDescent="0.25">
      <c r="A55" s="7">
        <v>2</v>
      </c>
      <c r="B55" s="8">
        <v>30474255</v>
      </c>
      <c r="C55" s="9">
        <v>0</v>
      </c>
      <c r="D55" s="10" t="s">
        <v>32</v>
      </c>
      <c r="E55" s="11" t="s">
        <v>16</v>
      </c>
      <c r="F55" s="12">
        <v>1</v>
      </c>
      <c r="G55" s="13">
        <v>44944</v>
      </c>
      <c r="H55" s="13" t="s">
        <v>101</v>
      </c>
      <c r="I55" s="14">
        <v>2269</v>
      </c>
      <c r="J55" s="14">
        <v>48600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5">
        <f t="shared" si="3"/>
        <v>50869</v>
      </c>
      <c r="Q55" s="39"/>
      <c r="R55" s="39"/>
      <c r="S55" s="39"/>
      <c r="T55" s="39"/>
    </row>
    <row r="56" spans="1:20" ht="30" x14ac:dyDescent="0.25">
      <c r="A56" s="7">
        <v>2</v>
      </c>
      <c r="B56" s="8">
        <v>30475641</v>
      </c>
      <c r="C56" s="9">
        <v>0</v>
      </c>
      <c r="D56" s="10" t="s">
        <v>33</v>
      </c>
      <c r="E56" s="11" t="s">
        <v>16</v>
      </c>
      <c r="F56" s="12">
        <v>1</v>
      </c>
      <c r="G56" s="13">
        <v>44944</v>
      </c>
      <c r="H56" s="13" t="s">
        <v>101</v>
      </c>
      <c r="I56" s="14">
        <v>0</v>
      </c>
      <c r="J56" s="14">
        <v>68000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3"/>
        <v>68000</v>
      </c>
      <c r="Q56" s="39"/>
      <c r="R56" s="39"/>
      <c r="S56" s="39"/>
      <c r="T56" s="39"/>
    </row>
    <row r="57" spans="1:20" ht="18" x14ac:dyDescent="0.25">
      <c r="A57" s="7">
        <v>2</v>
      </c>
      <c r="B57" s="8">
        <v>30482642</v>
      </c>
      <c r="C57" s="9">
        <v>0</v>
      </c>
      <c r="D57" s="10" t="s">
        <v>41</v>
      </c>
      <c r="E57" s="11" t="s">
        <v>16</v>
      </c>
      <c r="F57" s="12">
        <v>2</v>
      </c>
      <c r="G57" s="13">
        <v>44945</v>
      </c>
      <c r="H57" s="13" t="s">
        <v>101</v>
      </c>
      <c r="I57" s="14">
        <v>0</v>
      </c>
      <c r="J57" s="14">
        <v>19053</v>
      </c>
      <c r="K57" s="14">
        <v>0</v>
      </c>
      <c r="L57" s="14">
        <v>108896</v>
      </c>
      <c r="M57" s="14">
        <v>0</v>
      </c>
      <c r="N57" s="14">
        <v>0</v>
      </c>
      <c r="O57" s="14">
        <v>0</v>
      </c>
      <c r="P57" s="15">
        <f t="shared" si="3"/>
        <v>127949</v>
      </c>
      <c r="Q57" s="39"/>
      <c r="R57" s="39"/>
      <c r="S57" s="39"/>
      <c r="T57" s="39"/>
    </row>
    <row r="58" spans="1:20" ht="18" x14ac:dyDescent="0.25">
      <c r="A58" s="7">
        <v>2</v>
      </c>
      <c r="B58" s="8">
        <v>30484425</v>
      </c>
      <c r="C58" s="9">
        <v>0</v>
      </c>
      <c r="D58" s="10" t="s">
        <v>72</v>
      </c>
      <c r="E58" s="11" t="s">
        <v>14</v>
      </c>
      <c r="F58" s="12">
        <v>4</v>
      </c>
      <c r="G58" s="13">
        <v>44956</v>
      </c>
      <c r="H58" s="13" t="s">
        <v>101</v>
      </c>
      <c r="I58" s="14">
        <v>7387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3"/>
        <v>7387</v>
      </c>
      <c r="Q58" s="39"/>
      <c r="R58" s="39"/>
      <c r="S58" s="39"/>
      <c r="T58" s="39"/>
    </row>
    <row r="59" spans="1:20" ht="18" x14ac:dyDescent="0.25">
      <c r="A59" s="7">
        <v>2</v>
      </c>
      <c r="B59" s="8">
        <v>30485091</v>
      </c>
      <c r="C59" s="9">
        <v>0</v>
      </c>
      <c r="D59" s="10" t="s">
        <v>73</v>
      </c>
      <c r="E59" s="11" t="s">
        <v>14</v>
      </c>
      <c r="F59" s="12">
        <v>4</v>
      </c>
      <c r="G59" s="13">
        <v>44956</v>
      </c>
      <c r="H59" s="13" t="s">
        <v>101</v>
      </c>
      <c r="I59" s="14">
        <v>0</v>
      </c>
      <c r="J59" s="14">
        <v>10000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f t="shared" si="3"/>
        <v>10000</v>
      </c>
      <c r="Q59" s="39"/>
      <c r="R59" s="39"/>
      <c r="S59" s="39"/>
      <c r="T59" s="39"/>
    </row>
    <row r="60" spans="1:20" ht="18" x14ac:dyDescent="0.25">
      <c r="A60" s="7">
        <v>2</v>
      </c>
      <c r="B60" s="8">
        <v>30485220</v>
      </c>
      <c r="C60" s="9">
        <v>0</v>
      </c>
      <c r="D60" s="10" t="s">
        <v>83</v>
      </c>
      <c r="E60" s="11" t="s">
        <v>14</v>
      </c>
      <c r="F60" s="12">
        <v>10</v>
      </c>
      <c r="G60" s="13">
        <v>44993</v>
      </c>
      <c r="H60" s="13" t="s">
        <v>101</v>
      </c>
      <c r="I60" s="14">
        <v>1594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f t="shared" ref="P60:P91" si="4">SUM(I60:O60)</f>
        <v>1594</v>
      </c>
      <c r="Q60" s="39"/>
      <c r="R60" s="39"/>
      <c r="S60" s="39"/>
      <c r="T60" s="39"/>
    </row>
    <row r="61" spans="1:20" ht="18" x14ac:dyDescent="0.25">
      <c r="A61" s="7">
        <v>2</v>
      </c>
      <c r="B61" s="8">
        <v>30485223</v>
      </c>
      <c r="C61" s="9">
        <v>0</v>
      </c>
      <c r="D61" s="10" t="s">
        <v>34</v>
      </c>
      <c r="E61" s="11" t="s">
        <v>14</v>
      </c>
      <c r="F61" s="12">
        <v>1</v>
      </c>
      <c r="G61" s="13">
        <v>44944</v>
      </c>
      <c r="H61" s="13" t="s">
        <v>101</v>
      </c>
      <c r="I61" s="14">
        <v>1756</v>
      </c>
      <c r="J61" s="14">
        <v>29962</v>
      </c>
      <c r="K61" s="14">
        <v>0</v>
      </c>
      <c r="L61" s="14">
        <v>104728</v>
      </c>
      <c r="M61" s="14">
        <v>0</v>
      </c>
      <c r="N61" s="14">
        <v>0</v>
      </c>
      <c r="O61" s="14">
        <v>0</v>
      </c>
      <c r="P61" s="15">
        <f t="shared" si="4"/>
        <v>136446</v>
      </c>
      <c r="Q61" s="39"/>
      <c r="R61" s="39"/>
      <c r="S61" s="39"/>
      <c r="T61" s="39"/>
    </row>
    <row r="62" spans="1:20" ht="30" x14ac:dyDescent="0.25">
      <c r="A62" s="7">
        <v>2</v>
      </c>
      <c r="B62" s="8">
        <v>30485246</v>
      </c>
      <c r="C62" s="9">
        <v>0</v>
      </c>
      <c r="D62" s="10" t="s">
        <v>42</v>
      </c>
      <c r="E62" s="11" t="s">
        <v>16</v>
      </c>
      <c r="F62" s="12">
        <v>2</v>
      </c>
      <c r="G62" s="13">
        <v>44945</v>
      </c>
      <c r="H62" s="13" t="s">
        <v>101</v>
      </c>
      <c r="I62" s="14">
        <v>0</v>
      </c>
      <c r="J62" s="14">
        <v>523000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5">
        <f t="shared" si="4"/>
        <v>523000</v>
      </c>
      <c r="Q62" s="39"/>
      <c r="R62" s="39"/>
      <c r="S62" s="39"/>
      <c r="T62" s="39"/>
    </row>
    <row r="63" spans="1:20" ht="18" x14ac:dyDescent="0.25">
      <c r="A63" s="7">
        <v>2</v>
      </c>
      <c r="B63" s="8">
        <v>30485940</v>
      </c>
      <c r="C63" s="9">
        <v>0</v>
      </c>
      <c r="D63" s="10" t="s">
        <v>35</v>
      </c>
      <c r="E63" s="11" t="s">
        <v>16</v>
      </c>
      <c r="F63" s="12">
        <v>1</v>
      </c>
      <c r="G63" s="13">
        <v>44944</v>
      </c>
      <c r="H63" s="13" t="s">
        <v>101</v>
      </c>
      <c r="I63" s="14">
        <v>0</v>
      </c>
      <c r="J63" s="14">
        <v>37562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5">
        <f t="shared" si="4"/>
        <v>37562</v>
      </c>
      <c r="Q63" s="39"/>
      <c r="R63" s="39"/>
      <c r="S63" s="39"/>
      <c r="T63" s="39"/>
    </row>
    <row r="64" spans="1:20" ht="18" x14ac:dyDescent="0.25">
      <c r="A64" s="7">
        <v>2</v>
      </c>
      <c r="B64" s="8">
        <v>40001803</v>
      </c>
      <c r="C64" s="9">
        <v>0</v>
      </c>
      <c r="D64" s="10" t="s">
        <v>43</v>
      </c>
      <c r="E64" s="11" t="s">
        <v>16</v>
      </c>
      <c r="F64" s="12">
        <v>2</v>
      </c>
      <c r="G64" s="13">
        <v>44945</v>
      </c>
      <c r="H64" s="13" t="s">
        <v>101</v>
      </c>
      <c r="I64" s="14">
        <v>0</v>
      </c>
      <c r="J64" s="14">
        <v>0</v>
      </c>
      <c r="K64" s="14">
        <v>0</v>
      </c>
      <c r="L64" s="14">
        <v>756000</v>
      </c>
      <c r="M64" s="14">
        <v>0</v>
      </c>
      <c r="N64" s="14">
        <v>0</v>
      </c>
      <c r="O64" s="14">
        <v>0</v>
      </c>
      <c r="P64" s="15">
        <f t="shared" si="4"/>
        <v>756000</v>
      </c>
      <c r="Q64" s="39"/>
      <c r="R64" s="39"/>
      <c r="S64" s="39"/>
      <c r="T64" s="39"/>
    </row>
    <row r="65" spans="1:20" ht="18" x14ac:dyDescent="0.25">
      <c r="A65" s="7">
        <v>2</v>
      </c>
      <c r="B65" s="8">
        <v>40003112</v>
      </c>
      <c r="C65" s="9">
        <v>0</v>
      </c>
      <c r="D65" s="10" t="s">
        <v>44</v>
      </c>
      <c r="E65" s="11" t="s">
        <v>16</v>
      </c>
      <c r="F65" s="12">
        <v>2</v>
      </c>
      <c r="G65" s="13">
        <v>44945</v>
      </c>
      <c r="H65" s="13" t="s">
        <v>101</v>
      </c>
      <c r="I65" s="14">
        <v>0</v>
      </c>
      <c r="J65" s="14">
        <v>0</v>
      </c>
      <c r="K65" s="14">
        <v>0</v>
      </c>
      <c r="L65" s="14">
        <v>0</v>
      </c>
      <c r="M65" s="14">
        <v>8600</v>
      </c>
      <c r="N65" s="14">
        <v>0</v>
      </c>
      <c r="O65" s="14">
        <v>0</v>
      </c>
      <c r="P65" s="15">
        <f t="shared" si="4"/>
        <v>8600</v>
      </c>
      <c r="Q65" s="39"/>
      <c r="R65" s="39"/>
      <c r="S65" s="39"/>
      <c r="T65" s="39"/>
    </row>
    <row r="66" spans="1:20" ht="18" x14ac:dyDescent="0.25">
      <c r="A66" s="7">
        <v>2</v>
      </c>
      <c r="B66" s="8">
        <v>40003261</v>
      </c>
      <c r="C66" s="9">
        <v>0</v>
      </c>
      <c r="D66" s="10" t="s">
        <v>45</v>
      </c>
      <c r="E66" s="11" t="s">
        <v>16</v>
      </c>
      <c r="F66" s="12">
        <v>2</v>
      </c>
      <c r="G66" s="13">
        <v>44945</v>
      </c>
      <c r="H66" s="13" t="s">
        <v>101</v>
      </c>
      <c r="I66" s="14">
        <v>0</v>
      </c>
      <c r="J66" s="14">
        <v>0</v>
      </c>
      <c r="K66" s="14">
        <v>0</v>
      </c>
      <c r="L66" s="14">
        <v>129392</v>
      </c>
      <c r="M66" s="14">
        <v>0</v>
      </c>
      <c r="N66" s="14">
        <v>0</v>
      </c>
      <c r="O66" s="14">
        <v>0</v>
      </c>
      <c r="P66" s="15">
        <f t="shared" si="4"/>
        <v>129392</v>
      </c>
      <c r="Q66" s="39"/>
      <c r="R66" s="39"/>
      <c r="S66" s="39"/>
      <c r="T66" s="39"/>
    </row>
    <row r="67" spans="1:20" ht="18" x14ac:dyDescent="0.25">
      <c r="A67" s="7">
        <v>2</v>
      </c>
      <c r="B67" s="8">
        <v>40003439</v>
      </c>
      <c r="C67" s="9">
        <v>0</v>
      </c>
      <c r="D67" s="10" t="s">
        <v>84</v>
      </c>
      <c r="E67" s="11" t="s">
        <v>16</v>
      </c>
      <c r="F67" s="12">
        <v>10</v>
      </c>
      <c r="G67" s="13">
        <v>44993</v>
      </c>
      <c r="H67" s="13" t="s">
        <v>101</v>
      </c>
      <c r="I67" s="14">
        <v>0</v>
      </c>
      <c r="J67" s="14">
        <v>0</v>
      </c>
      <c r="K67" s="14">
        <v>0</v>
      </c>
      <c r="L67" s="14">
        <v>0</v>
      </c>
      <c r="M67" s="14">
        <v>15900</v>
      </c>
      <c r="N67" s="14">
        <v>7000</v>
      </c>
      <c r="O67" s="14">
        <v>0</v>
      </c>
      <c r="P67" s="15">
        <f t="shared" si="4"/>
        <v>22900</v>
      </c>
      <c r="Q67" s="39"/>
      <c r="R67" s="39"/>
      <c r="S67" s="39"/>
      <c r="T67" s="39"/>
    </row>
    <row r="68" spans="1:20" ht="18" x14ac:dyDescent="0.25">
      <c r="A68" s="7">
        <v>2</v>
      </c>
      <c r="B68" s="8">
        <v>40005541</v>
      </c>
      <c r="C68" s="9">
        <v>0</v>
      </c>
      <c r="D68" s="10" t="s">
        <v>85</v>
      </c>
      <c r="E68" s="11" t="s">
        <v>16</v>
      </c>
      <c r="F68" s="12">
        <v>10</v>
      </c>
      <c r="G68" s="13">
        <v>44993</v>
      </c>
      <c r="H68" s="13" t="s">
        <v>101</v>
      </c>
      <c r="I68" s="14">
        <v>0</v>
      </c>
      <c r="J68" s="14">
        <v>65436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5">
        <f t="shared" si="4"/>
        <v>65436</v>
      </c>
      <c r="Q68" s="39"/>
      <c r="R68" s="39"/>
      <c r="S68" s="39"/>
      <c r="T68" s="39"/>
    </row>
    <row r="69" spans="1:20" ht="18" x14ac:dyDescent="0.25">
      <c r="A69" s="7">
        <v>2</v>
      </c>
      <c r="B69" s="8">
        <v>40005672</v>
      </c>
      <c r="C69" s="9">
        <v>0</v>
      </c>
      <c r="D69" s="10" t="s">
        <v>46</v>
      </c>
      <c r="E69" s="11" t="s">
        <v>14</v>
      </c>
      <c r="F69" s="12">
        <v>2</v>
      </c>
      <c r="G69" s="13">
        <v>44945</v>
      </c>
      <c r="H69" s="13" t="s">
        <v>101</v>
      </c>
      <c r="I69" s="14">
        <v>0</v>
      </c>
      <c r="J69" s="14">
        <v>0</v>
      </c>
      <c r="K69" s="14">
        <v>0</v>
      </c>
      <c r="L69" s="14">
        <v>50000</v>
      </c>
      <c r="M69" s="14">
        <v>0</v>
      </c>
      <c r="N69" s="14">
        <v>0</v>
      </c>
      <c r="O69" s="14">
        <v>0</v>
      </c>
      <c r="P69" s="15">
        <f t="shared" si="4"/>
        <v>50000</v>
      </c>
      <c r="Q69" s="39"/>
      <c r="R69" s="39"/>
      <c r="S69" s="39"/>
      <c r="T69" s="39"/>
    </row>
    <row r="70" spans="1:20" ht="18" x14ac:dyDescent="0.25">
      <c r="A70" s="7">
        <v>2</v>
      </c>
      <c r="B70" s="8">
        <v>40005673</v>
      </c>
      <c r="C70" s="9">
        <v>0</v>
      </c>
      <c r="D70" s="10" t="s">
        <v>47</v>
      </c>
      <c r="E70" s="11" t="s">
        <v>14</v>
      </c>
      <c r="F70" s="12">
        <v>2</v>
      </c>
      <c r="G70" s="13">
        <v>44945</v>
      </c>
      <c r="H70" s="13" t="s">
        <v>101</v>
      </c>
      <c r="I70" s="14">
        <v>4465</v>
      </c>
      <c r="J70" s="14">
        <v>9567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si="4"/>
        <v>14032</v>
      </c>
      <c r="Q70" s="39"/>
      <c r="R70" s="39"/>
      <c r="S70" s="39"/>
      <c r="T70" s="39"/>
    </row>
    <row r="71" spans="1:20" ht="18" x14ac:dyDescent="0.25">
      <c r="A71" s="7">
        <v>2</v>
      </c>
      <c r="B71" s="8">
        <v>40005774</v>
      </c>
      <c r="C71" s="9">
        <v>0</v>
      </c>
      <c r="D71" s="10" t="s">
        <v>48</v>
      </c>
      <c r="E71" s="11" t="s">
        <v>14</v>
      </c>
      <c r="F71" s="12">
        <v>2</v>
      </c>
      <c r="G71" s="13">
        <v>44945</v>
      </c>
      <c r="H71" s="13" t="s">
        <v>101</v>
      </c>
      <c r="I71" s="14">
        <v>2517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4"/>
        <v>2517</v>
      </c>
      <c r="Q71" s="39"/>
      <c r="R71" s="39"/>
      <c r="S71" s="39"/>
      <c r="T71" s="39"/>
    </row>
    <row r="72" spans="1:20" ht="18" x14ac:dyDescent="0.25">
      <c r="A72" s="7">
        <v>2</v>
      </c>
      <c r="B72" s="8">
        <v>40007853</v>
      </c>
      <c r="C72" s="9"/>
      <c r="D72" s="10" t="s">
        <v>49</v>
      </c>
      <c r="E72" s="11" t="s">
        <v>14</v>
      </c>
      <c r="F72" s="12">
        <v>2</v>
      </c>
      <c r="G72" s="13">
        <v>44945</v>
      </c>
      <c r="H72" s="13" t="s">
        <v>101</v>
      </c>
      <c r="I72" s="14">
        <v>1459</v>
      </c>
      <c r="J72" s="14">
        <v>6695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4"/>
        <v>8154</v>
      </c>
      <c r="Q72" s="39"/>
      <c r="R72" s="39"/>
      <c r="S72" s="39"/>
      <c r="T72" s="39"/>
    </row>
    <row r="73" spans="1:20" ht="18" x14ac:dyDescent="0.25">
      <c r="A73" s="7">
        <v>2</v>
      </c>
      <c r="B73" s="8">
        <v>40009195</v>
      </c>
      <c r="C73" s="9">
        <v>0</v>
      </c>
      <c r="D73" s="10" t="s">
        <v>50</v>
      </c>
      <c r="E73" s="11" t="s">
        <v>16</v>
      </c>
      <c r="F73" s="12">
        <v>2</v>
      </c>
      <c r="G73" s="13">
        <v>44945</v>
      </c>
      <c r="H73" s="13" t="s">
        <v>101</v>
      </c>
      <c r="I73" s="14">
        <v>0</v>
      </c>
      <c r="J73" s="14">
        <v>0</v>
      </c>
      <c r="K73" s="14">
        <v>0</v>
      </c>
      <c r="L73" s="14">
        <v>0</v>
      </c>
      <c r="M73" s="14">
        <v>24315</v>
      </c>
      <c r="N73" s="14">
        <v>0</v>
      </c>
      <c r="O73" s="14">
        <v>0</v>
      </c>
      <c r="P73" s="15">
        <f t="shared" si="4"/>
        <v>24315</v>
      </c>
      <c r="Q73" s="39"/>
      <c r="R73" s="39"/>
      <c r="S73" s="39"/>
      <c r="T73" s="39"/>
    </row>
    <row r="74" spans="1:20" ht="18" x14ac:dyDescent="0.25">
      <c r="A74" s="7">
        <v>2</v>
      </c>
      <c r="B74" s="8">
        <v>40014322</v>
      </c>
      <c r="C74" s="9">
        <v>0</v>
      </c>
      <c r="D74" s="10" t="s">
        <v>51</v>
      </c>
      <c r="E74" s="11" t="s">
        <v>14</v>
      </c>
      <c r="F74" s="12">
        <v>2</v>
      </c>
      <c r="G74" s="13">
        <v>44945</v>
      </c>
      <c r="H74" s="13" t="s">
        <v>101</v>
      </c>
      <c r="I74" s="14">
        <v>0</v>
      </c>
      <c r="J74" s="14">
        <v>49000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5">
        <f t="shared" si="4"/>
        <v>49000</v>
      </c>
      <c r="Q74" s="39"/>
      <c r="R74" s="39"/>
      <c r="S74" s="39"/>
      <c r="T74" s="39"/>
    </row>
    <row r="75" spans="1:20" ht="18" x14ac:dyDescent="0.25">
      <c r="A75" s="7">
        <v>2</v>
      </c>
      <c r="B75" s="8">
        <v>40015372</v>
      </c>
      <c r="C75" s="9">
        <v>0</v>
      </c>
      <c r="D75" s="10" t="s">
        <v>86</v>
      </c>
      <c r="E75" s="11" t="s">
        <v>14</v>
      </c>
      <c r="F75" s="12">
        <v>10</v>
      </c>
      <c r="G75" s="13">
        <v>44993</v>
      </c>
      <c r="H75" s="13" t="s">
        <v>101</v>
      </c>
      <c r="I75" s="14">
        <v>0</v>
      </c>
      <c r="J75" s="14">
        <v>19899</v>
      </c>
      <c r="K75" s="14">
        <v>0</v>
      </c>
      <c r="L75" s="14">
        <v>265749</v>
      </c>
      <c r="M75" s="14">
        <v>0</v>
      </c>
      <c r="N75" s="14">
        <v>0</v>
      </c>
      <c r="O75" s="14">
        <v>0</v>
      </c>
      <c r="P75" s="15">
        <f t="shared" si="4"/>
        <v>285648</v>
      </c>
      <c r="Q75" s="39"/>
      <c r="R75" s="39"/>
      <c r="S75" s="39"/>
      <c r="T75" s="39"/>
    </row>
    <row r="76" spans="1:20" ht="18" x14ac:dyDescent="0.25">
      <c r="A76" s="7">
        <v>2</v>
      </c>
      <c r="B76" s="8">
        <v>40015433</v>
      </c>
      <c r="C76" s="9">
        <v>0</v>
      </c>
      <c r="D76" s="10" t="s">
        <v>87</v>
      </c>
      <c r="E76" s="11" t="s">
        <v>14</v>
      </c>
      <c r="F76" s="12">
        <v>10</v>
      </c>
      <c r="G76" s="13">
        <v>44993</v>
      </c>
      <c r="H76" s="13" t="s">
        <v>101</v>
      </c>
      <c r="I76" s="14">
        <v>0</v>
      </c>
      <c r="J76" s="14">
        <v>14427</v>
      </c>
      <c r="K76" s="14">
        <v>0</v>
      </c>
      <c r="L76" s="14">
        <v>10000</v>
      </c>
      <c r="M76" s="14">
        <v>0</v>
      </c>
      <c r="N76" s="14">
        <v>0</v>
      </c>
      <c r="O76" s="14">
        <v>0</v>
      </c>
      <c r="P76" s="15">
        <f t="shared" si="4"/>
        <v>24427</v>
      </c>
      <c r="Q76" s="39"/>
      <c r="R76" s="39"/>
      <c r="S76" s="39"/>
      <c r="T76" s="39"/>
    </row>
    <row r="77" spans="1:20" ht="18" x14ac:dyDescent="0.25">
      <c r="A77" s="7">
        <v>2</v>
      </c>
      <c r="B77" s="8">
        <v>40015818</v>
      </c>
      <c r="C77" s="9">
        <v>0</v>
      </c>
      <c r="D77" s="10" t="s">
        <v>52</v>
      </c>
      <c r="E77" s="11" t="s">
        <v>16</v>
      </c>
      <c r="F77" s="12">
        <v>2</v>
      </c>
      <c r="G77" s="13">
        <v>44945</v>
      </c>
      <c r="H77" s="13" t="s">
        <v>101</v>
      </c>
      <c r="I77" s="14">
        <v>0</v>
      </c>
      <c r="J77" s="14">
        <v>0</v>
      </c>
      <c r="K77" s="14">
        <v>0</v>
      </c>
      <c r="L77" s="14">
        <v>96634</v>
      </c>
      <c r="M77" s="14">
        <v>0</v>
      </c>
      <c r="N77" s="14">
        <v>0</v>
      </c>
      <c r="O77" s="14">
        <v>0</v>
      </c>
      <c r="P77" s="15">
        <f t="shared" si="4"/>
        <v>96634</v>
      </c>
      <c r="Q77" s="39"/>
      <c r="R77" s="39"/>
      <c r="S77" s="39"/>
      <c r="T77" s="39"/>
    </row>
    <row r="78" spans="1:20" ht="18" x14ac:dyDescent="0.25">
      <c r="A78" s="7">
        <v>2</v>
      </c>
      <c r="B78" s="8">
        <v>40017211</v>
      </c>
      <c r="C78" s="9">
        <v>0</v>
      </c>
      <c r="D78" s="10" t="s">
        <v>88</v>
      </c>
      <c r="E78" s="11" t="s">
        <v>16</v>
      </c>
      <c r="F78" s="12">
        <v>10</v>
      </c>
      <c r="G78" s="13">
        <v>44993</v>
      </c>
      <c r="H78" s="13" t="s">
        <v>101</v>
      </c>
      <c r="I78" s="14">
        <v>0</v>
      </c>
      <c r="J78" s="14">
        <v>0</v>
      </c>
      <c r="K78" s="14">
        <v>0</v>
      </c>
      <c r="L78" s="14">
        <v>500000</v>
      </c>
      <c r="M78" s="14">
        <v>0</v>
      </c>
      <c r="N78" s="14">
        <v>0</v>
      </c>
      <c r="O78" s="14">
        <v>0</v>
      </c>
      <c r="P78" s="15">
        <f t="shared" si="4"/>
        <v>500000</v>
      </c>
      <c r="Q78" s="39"/>
      <c r="R78" s="39"/>
      <c r="S78" s="39"/>
      <c r="T78" s="39"/>
    </row>
    <row r="79" spans="1:20" ht="30" x14ac:dyDescent="0.25">
      <c r="A79" s="7">
        <v>2</v>
      </c>
      <c r="B79" s="8">
        <v>40018295</v>
      </c>
      <c r="C79" s="9">
        <v>0</v>
      </c>
      <c r="D79" s="10" t="s">
        <v>89</v>
      </c>
      <c r="E79" s="11" t="s">
        <v>14</v>
      </c>
      <c r="F79" s="12">
        <v>10</v>
      </c>
      <c r="G79" s="13">
        <v>44993</v>
      </c>
      <c r="H79" s="13" t="s">
        <v>101</v>
      </c>
      <c r="I79" s="14">
        <v>1600</v>
      </c>
      <c r="J79" s="14"/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5">
        <f t="shared" si="4"/>
        <v>1600</v>
      </c>
      <c r="Q79" s="39"/>
      <c r="R79" s="39"/>
      <c r="S79" s="39"/>
      <c r="T79" s="39"/>
    </row>
    <row r="80" spans="1:20" ht="18" x14ac:dyDescent="0.25">
      <c r="A80" s="7">
        <v>2</v>
      </c>
      <c r="B80" s="8">
        <v>40018464</v>
      </c>
      <c r="C80" s="9">
        <v>0</v>
      </c>
      <c r="D80" s="10" t="s">
        <v>90</v>
      </c>
      <c r="E80" s="11" t="s">
        <v>14</v>
      </c>
      <c r="F80" s="12">
        <v>10</v>
      </c>
      <c r="G80" s="13">
        <v>44993</v>
      </c>
      <c r="H80" s="13" t="s">
        <v>101</v>
      </c>
      <c r="I80" s="14">
        <v>0</v>
      </c>
      <c r="J80" s="14">
        <v>0</v>
      </c>
      <c r="K80" s="14">
        <v>0</v>
      </c>
      <c r="L80" s="14">
        <v>31451</v>
      </c>
      <c r="M80" s="14">
        <v>4563</v>
      </c>
      <c r="N80" s="14">
        <v>621</v>
      </c>
      <c r="O80" s="14">
        <v>0</v>
      </c>
      <c r="P80" s="15">
        <f t="shared" si="4"/>
        <v>36635</v>
      </c>
      <c r="Q80" s="39"/>
      <c r="R80" s="39"/>
      <c r="S80" s="39"/>
      <c r="T80" s="39"/>
    </row>
    <row r="81" spans="1:20" ht="18" x14ac:dyDescent="0.25">
      <c r="A81" s="7">
        <v>2</v>
      </c>
      <c r="B81" s="8">
        <v>40018695</v>
      </c>
      <c r="C81" s="9">
        <v>0</v>
      </c>
      <c r="D81" s="10" t="s">
        <v>53</v>
      </c>
      <c r="E81" s="11" t="s">
        <v>16</v>
      </c>
      <c r="F81" s="12">
        <v>2</v>
      </c>
      <c r="G81" s="13">
        <v>44945</v>
      </c>
      <c r="H81" s="13" t="s">
        <v>101</v>
      </c>
      <c r="I81" s="14">
        <v>0</v>
      </c>
      <c r="J81" s="14">
        <v>0</v>
      </c>
      <c r="K81" s="14">
        <v>0</v>
      </c>
      <c r="L81" s="14">
        <v>189890</v>
      </c>
      <c r="M81" s="14">
        <v>0</v>
      </c>
      <c r="N81" s="14">
        <v>0</v>
      </c>
      <c r="O81" s="14">
        <v>0</v>
      </c>
      <c r="P81" s="15">
        <f t="shared" si="4"/>
        <v>189890</v>
      </c>
      <c r="Q81" s="39"/>
      <c r="R81" s="39"/>
      <c r="S81" s="39"/>
      <c r="T81" s="39"/>
    </row>
    <row r="82" spans="1:20" ht="18" x14ac:dyDescent="0.25">
      <c r="A82" s="7">
        <v>2</v>
      </c>
      <c r="B82" s="8">
        <v>40019595</v>
      </c>
      <c r="C82" s="9">
        <v>0</v>
      </c>
      <c r="D82" s="10" t="s">
        <v>54</v>
      </c>
      <c r="E82" s="11" t="s">
        <v>16</v>
      </c>
      <c r="F82" s="12">
        <v>2</v>
      </c>
      <c r="G82" s="13">
        <v>44945</v>
      </c>
      <c r="H82" s="13" t="s">
        <v>101</v>
      </c>
      <c r="I82" s="14">
        <v>0</v>
      </c>
      <c r="J82" s="14">
        <v>0</v>
      </c>
      <c r="K82" s="14">
        <v>0</v>
      </c>
      <c r="L82" s="14">
        <v>39108</v>
      </c>
      <c r="M82" s="14">
        <v>0</v>
      </c>
      <c r="N82" s="14">
        <v>0</v>
      </c>
      <c r="O82" s="14">
        <v>0</v>
      </c>
      <c r="P82" s="15">
        <f t="shared" si="4"/>
        <v>39108</v>
      </c>
      <c r="Q82" s="39"/>
      <c r="R82" s="39"/>
      <c r="S82" s="39"/>
      <c r="T82" s="39"/>
    </row>
    <row r="83" spans="1:20" ht="18" x14ac:dyDescent="0.25">
      <c r="A83" s="7">
        <v>2</v>
      </c>
      <c r="B83" s="8">
        <v>40023345</v>
      </c>
      <c r="C83" s="9">
        <v>0</v>
      </c>
      <c r="D83" s="10" t="s">
        <v>91</v>
      </c>
      <c r="E83" s="11" t="s">
        <v>16</v>
      </c>
      <c r="F83" s="12">
        <v>10</v>
      </c>
      <c r="G83" s="13">
        <v>44993</v>
      </c>
      <c r="H83" s="13" t="s">
        <v>101</v>
      </c>
      <c r="I83" s="14">
        <v>0</v>
      </c>
      <c r="J83" s="14">
        <v>14975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5">
        <f t="shared" si="4"/>
        <v>14975</v>
      </c>
      <c r="Q83" s="39"/>
      <c r="R83" s="39"/>
      <c r="S83" s="39"/>
      <c r="T83" s="39"/>
    </row>
    <row r="84" spans="1:20" ht="18" x14ac:dyDescent="0.25">
      <c r="A84" s="7">
        <v>2</v>
      </c>
      <c r="B84" s="8">
        <v>40023349</v>
      </c>
      <c r="C84" s="9">
        <v>0</v>
      </c>
      <c r="D84" s="10" t="s">
        <v>92</v>
      </c>
      <c r="E84" s="11" t="s">
        <v>14</v>
      </c>
      <c r="F84" s="12">
        <v>10</v>
      </c>
      <c r="G84" s="13">
        <v>44993</v>
      </c>
      <c r="H84" s="13" t="s">
        <v>101</v>
      </c>
      <c r="I84" s="14">
        <v>0</v>
      </c>
      <c r="J84" s="14">
        <v>23185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f t="shared" si="4"/>
        <v>23185</v>
      </c>
      <c r="Q84" s="39"/>
      <c r="R84" s="39"/>
      <c r="S84" s="39"/>
      <c r="T84" s="39"/>
    </row>
    <row r="85" spans="1:20" ht="18" x14ac:dyDescent="0.25">
      <c r="A85" s="7">
        <v>2</v>
      </c>
      <c r="B85" s="8">
        <v>40023351</v>
      </c>
      <c r="C85" s="9">
        <v>0</v>
      </c>
      <c r="D85" s="10" t="s">
        <v>74</v>
      </c>
      <c r="E85" s="11" t="s">
        <v>14</v>
      </c>
      <c r="F85" s="12">
        <v>4</v>
      </c>
      <c r="G85" s="13">
        <v>44956</v>
      </c>
      <c r="H85" s="13" t="s">
        <v>101</v>
      </c>
      <c r="I85" s="14">
        <v>0</v>
      </c>
      <c r="J85" s="14">
        <v>57120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5">
        <f t="shared" si="4"/>
        <v>57120</v>
      </c>
      <c r="Q85" s="39"/>
      <c r="R85" s="39"/>
      <c r="S85" s="39"/>
      <c r="T85" s="39"/>
    </row>
    <row r="86" spans="1:20" ht="18" x14ac:dyDescent="0.25">
      <c r="A86" s="7">
        <v>2</v>
      </c>
      <c r="B86" s="8">
        <v>40023897</v>
      </c>
      <c r="C86" s="9">
        <v>0</v>
      </c>
      <c r="D86" s="10" t="s">
        <v>77</v>
      </c>
      <c r="E86" s="11" t="s">
        <v>14</v>
      </c>
      <c r="F86" s="12">
        <v>4</v>
      </c>
      <c r="G86" s="13">
        <v>44956</v>
      </c>
      <c r="H86" s="13" t="s">
        <v>101</v>
      </c>
      <c r="I86" s="14">
        <v>0</v>
      </c>
      <c r="J86" s="14">
        <v>0</v>
      </c>
      <c r="K86" s="14">
        <v>0</v>
      </c>
      <c r="L86" s="14">
        <v>10000</v>
      </c>
      <c r="M86" s="14">
        <v>0</v>
      </c>
      <c r="N86" s="14">
        <v>0</v>
      </c>
      <c r="O86" s="14">
        <v>0</v>
      </c>
      <c r="P86" s="15">
        <f t="shared" si="4"/>
        <v>10000</v>
      </c>
      <c r="Q86" s="39"/>
      <c r="R86" s="39"/>
      <c r="S86" s="39"/>
      <c r="T86" s="39"/>
    </row>
    <row r="87" spans="1:20" ht="18" x14ac:dyDescent="0.25">
      <c r="A87" s="7">
        <v>2</v>
      </c>
      <c r="B87" s="8">
        <v>40024085</v>
      </c>
      <c r="C87" s="9">
        <v>0</v>
      </c>
      <c r="D87" s="10" t="s">
        <v>55</v>
      </c>
      <c r="E87" s="11" t="s">
        <v>16</v>
      </c>
      <c r="F87" s="12">
        <v>2</v>
      </c>
      <c r="G87" s="13">
        <v>44945</v>
      </c>
      <c r="H87" s="13" t="s">
        <v>101</v>
      </c>
      <c r="I87" s="14">
        <v>0</v>
      </c>
      <c r="J87" s="14">
        <v>0</v>
      </c>
      <c r="K87" s="14">
        <v>0</v>
      </c>
      <c r="L87" s="14">
        <v>1321371</v>
      </c>
      <c r="M87" s="14">
        <v>0</v>
      </c>
      <c r="N87" s="14">
        <v>0</v>
      </c>
      <c r="O87" s="14">
        <v>0</v>
      </c>
      <c r="P87" s="15">
        <f t="shared" si="4"/>
        <v>1321371</v>
      </c>
      <c r="Q87" s="39"/>
      <c r="R87" s="39"/>
      <c r="S87" s="39"/>
      <c r="T87" s="39"/>
    </row>
    <row r="88" spans="1:20" ht="30" x14ac:dyDescent="0.25">
      <c r="A88" s="7">
        <v>2</v>
      </c>
      <c r="B88" s="8">
        <v>40030123</v>
      </c>
      <c r="C88" s="9">
        <v>0</v>
      </c>
      <c r="D88" s="10" t="s">
        <v>93</v>
      </c>
      <c r="E88" s="11" t="s">
        <v>14</v>
      </c>
      <c r="F88" s="12">
        <v>10</v>
      </c>
      <c r="G88" s="13">
        <v>44993</v>
      </c>
      <c r="H88" s="13" t="s">
        <v>101</v>
      </c>
      <c r="I88" s="14">
        <v>0</v>
      </c>
      <c r="J88" s="14">
        <v>13328</v>
      </c>
      <c r="K88" s="14">
        <v>0</v>
      </c>
      <c r="L88" s="14">
        <v>50000</v>
      </c>
      <c r="M88" s="14">
        <v>3293</v>
      </c>
      <c r="N88" s="14">
        <v>3707</v>
      </c>
      <c r="O88" s="14">
        <v>0</v>
      </c>
      <c r="P88" s="15">
        <f t="shared" si="4"/>
        <v>70328</v>
      </c>
      <c r="Q88" s="39"/>
      <c r="R88" s="39"/>
      <c r="S88" s="39"/>
      <c r="T88" s="39"/>
    </row>
    <row r="89" spans="1:20" ht="18" x14ac:dyDescent="0.25">
      <c r="A89" s="7">
        <v>2</v>
      </c>
      <c r="B89" s="8">
        <v>40030187</v>
      </c>
      <c r="C89" s="9">
        <v>0</v>
      </c>
      <c r="D89" s="10" t="s">
        <v>94</v>
      </c>
      <c r="E89" s="11" t="s">
        <v>14</v>
      </c>
      <c r="F89" s="12">
        <v>10</v>
      </c>
      <c r="G89" s="13">
        <v>44993</v>
      </c>
      <c r="H89" s="13" t="s">
        <v>101</v>
      </c>
      <c r="I89" s="14">
        <v>0</v>
      </c>
      <c r="J89" s="14">
        <v>0</v>
      </c>
      <c r="K89" s="14">
        <v>0</v>
      </c>
      <c r="L89" s="14">
        <v>10000</v>
      </c>
      <c r="M89" s="14">
        <v>0</v>
      </c>
      <c r="N89" s="14">
        <v>0</v>
      </c>
      <c r="O89" s="14">
        <v>0</v>
      </c>
      <c r="P89" s="15">
        <f t="shared" si="4"/>
        <v>10000</v>
      </c>
      <c r="Q89" s="39"/>
      <c r="R89" s="39"/>
      <c r="S89" s="39"/>
      <c r="T89" s="39"/>
    </row>
    <row r="90" spans="1:20" ht="18" x14ac:dyDescent="0.25">
      <c r="A90" s="7">
        <v>2</v>
      </c>
      <c r="B90" s="8">
        <v>40030227</v>
      </c>
      <c r="C90" s="9">
        <v>0</v>
      </c>
      <c r="D90" s="10" t="s">
        <v>75</v>
      </c>
      <c r="E90" s="11" t="s">
        <v>14</v>
      </c>
      <c r="F90" s="12">
        <v>4</v>
      </c>
      <c r="G90" s="13">
        <v>44956</v>
      </c>
      <c r="H90" s="13" t="s">
        <v>101</v>
      </c>
      <c r="I90" s="14">
        <v>0</v>
      </c>
      <c r="J90" s="14">
        <v>10000</v>
      </c>
      <c r="K90" s="14">
        <v>0</v>
      </c>
      <c r="L90" s="14">
        <v>10000</v>
      </c>
      <c r="M90" s="14">
        <v>0</v>
      </c>
      <c r="N90" s="14">
        <v>0</v>
      </c>
      <c r="O90" s="14">
        <v>0</v>
      </c>
      <c r="P90" s="15">
        <f t="shared" si="4"/>
        <v>20000</v>
      </c>
      <c r="Q90" s="39"/>
      <c r="R90" s="39"/>
      <c r="S90" s="39"/>
      <c r="T90" s="39"/>
    </row>
    <row r="91" spans="1:20" ht="18" x14ac:dyDescent="0.25">
      <c r="A91" s="7">
        <v>2</v>
      </c>
      <c r="B91" s="8">
        <v>40030227</v>
      </c>
      <c r="C91" s="9">
        <v>0</v>
      </c>
      <c r="D91" s="10" t="s">
        <v>75</v>
      </c>
      <c r="E91" s="11" t="s">
        <v>14</v>
      </c>
      <c r="F91" s="12">
        <v>10</v>
      </c>
      <c r="G91" s="13">
        <v>44993</v>
      </c>
      <c r="H91" s="34" t="s">
        <v>102</v>
      </c>
      <c r="I91" s="14">
        <v>1000</v>
      </c>
      <c r="J91" s="14">
        <v>-10000</v>
      </c>
      <c r="K91" s="14">
        <v>0</v>
      </c>
      <c r="L91" s="14">
        <v>276347</v>
      </c>
      <c r="M91" s="14">
        <v>0</v>
      </c>
      <c r="N91" s="14">
        <v>0</v>
      </c>
      <c r="O91" s="14">
        <v>0</v>
      </c>
      <c r="P91" s="15">
        <f t="shared" si="4"/>
        <v>267347</v>
      </c>
      <c r="Q91" s="39"/>
      <c r="R91" s="39"/>
      <c r="S91" s="39"/>
      <c r="T91" s="39"/>
    </row>
    <row r="92" spans="1:20" ht="18" x14ac:dyDescent="0.25">
      <c r="A92" s="7"/>
      <c r="B92" s="8"/>
      <c r="C92" s="9"/>
      <c r="D92" s="10"/>
      <c r="E92" s="11"/>
      <c r="F92" s="12"/>
      <c r="G92" s="13"/>
      <c r="H92" s="34"/>
      <c r="I92" s="23">
        <f>SUM(I90:I91)</f>
        <v>1000</v>
      </c>
      <c r="J92" s="23">
        <f t="shared" ref="J92:O92" si="5">SUM(J90:J91)</f>
        <v>0</v>
      </c>
      <c r="K92" s="23">
        <f t="shared" si="5"/>
        <v>0</v>
      </c>
      <c r="L92" s="23">
        <f t="shared" si="5"/>
        <v>286347</v>
      </c>
      <c r="M92" s="23">
        <f t="shared" si="5"/>
        <v>0</v>
      </c>
      <c r="N92" s="23">
        <f t="shared" si="5"/>
        <v>0</v>
      </c>
      <c r="O92" s="23">
        <f t="shared" si="5"/>
        <v>0</v>
      </c>
      <c r="P92" s="15"/>
      <c r="Q92" s="39"/>
      <c r="R92" s="39"/>
      <c r="S92" s="39"/>
      <c r="T92" s="39"/>
    </row>
    <row r="93" spans="1:20" ht="18" x14ac:dyDescent="0.25">
      <c r="A93" s="7">
        <v>2</v>
      </c>
      <c r="B93" s="8">
        <v>40030245</v>
      </c>
      <c r="C93" s="9">
        <v>0</v>
      </c>
      <c r="D93" s="10" t="s">
        <v>95</v>
      </c>
      <c r="E93" s="11" t="s">
        <v>14</v>
      </c>
      <c r="F93" s="12">
        <v>10</v>
      </c>
      <c r="G93" s="13">
        <v>44993</v>
      </c>
      <c r="H93" s="13" t="s">
        <v>101</v>
      </c>
      <c r="I93" s="14">
        <v>1063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5">
        <f>SUM(I93:O93)</f>
        <v>1063</v>
      </c>
      <c r="Q93" s="39"/>
      <c r="R93" s="39"/>
      <c r="S93" s="39"/>
      <c r="T93" s="39"/>
    </row>
    <row r="94" spans="1:20" ht="18" x14ac:dyDescent="0.25">
      <c r="A94" s="7">
        <v>2</v>
      </c>
      <c r="B94" s="8">
        <v>40030248</v>
      </c>
      <c r="C94" s="9">
        <v>0</v>
      </c>
      <c r="D94" s="10" t="s">
        <v>96</v>
      </c>
      <c r="E94" s="11" t="s">
        <v>14</v>
      </c>
      <c r="F94" s="12">
        <v>10</v>
      </c>
      <c r="G94" s="13">
        <v>44993</v>
      </c>
      <c r="H94" s="13" t="s">
        <v>101</v>
      </c>
      <c r="I94" s="14">
        <v>1000</v>
      </c>
      <c r="J94" s="14">
        <v>6400</v>
      </c>
      <c r="K94" s="14">
        <v>0</v>
      </c>
      <c r="L94" s="14">
        <v>127401</v>
      </c>
      <c r="M94" s="14">
        <v>0</v>
      </c>
      <c r="N94" s="14">
        <v>0</v>
      </c>
      <c r="O94" s="14">
        <v>0</v>
      </c>
      <c r="P94" s="15">
        <f>SUM(I94:O94)</f>
        <v>134801</v>
      </c>
      <c r="Q94" s="39"/>
      <c r="R94" s="39"/>
      <c r="S94" s="39"/>
      <c r="T94" s="39"/>
    </row>
    <row r="95" spans="1:20" ht="30" x14ac:dyDescent="0.25">
      <c r="A95" s="7">
        <v>2</v>
      </c>
      <c r="B95" s="8">
        <v>40035790</v>
      </c>
      <c r="C95" s="9">
        <v>0</v>
      </c>
      <c r="D95" s="10" t="s">
        <v>56</v>
      </c>
      <c r="E95" s="11" t="s">
        <v>14</v>
      </c>
      <c r="F95" s="12">
        <v>2</v>
      </c>
      <c r="G95" s="13">
        <v>44945</v>
      </c>
      <c r="H95" s="13" t="s">
        <v>101</v>
      </c>
      <c r="I95" s="14">
        <v>5549</v>
      </c>
      <c r="J95" s="14">
        <v>0</v>
      </c>
      <c r="K95" s="14">
        <v>0</v>
      </c>
      <c r="L95" s="14">
        <v>100000</v>
      </c>
      <c r="M95" s="14">
        <v>0</v>
      </c>
      <c r="N95" s="14">
        <v>0</v>
      </c>
      <c r="O95" s="14">
        <v>0</v>
      </c>
      <c r="P95" s="15">
        <f>SUM(I95:O95)</f>
        <v>105549</v>
      </c>
      <c r="Q95" s="39"/>
      <c r="R95" s="39"/>
      <c r="S95" s="39"/>
      <c r="T95" s="39"/>
    </row>
    <row r="96" spans="1:20" ht="18" x14ac:dyDescent="0.25">
      <c r="A96" s="7">
        <v>2</v>
      </c>
      <c r="B96" s="8">
        <v>40037869</v>
      </c>
      <c r="C96" s="9">
        <v>0</v>
      </c>
      <c r="D96" s="10" t="s">
        <v>76</v>
      </c>
      <c r="E96" s="11" t="s">
        <v>14</v>
      </c>
      <c r="F96" s="12">
        <v>4</v>
      </c>
      <c r="G96" s="13">
        <v>44956</v>
      </c>
      <c r="H96" s="13" t="s">
        <v>101</v>
      </c>
      <c r="I96" s="14">
        <v>5315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5">
        <f>SUM(I96:O96)</f>
        <v>5315</v>
      </c>
      <c r="Q96" s="39"/>
      <c r="R96" s="39"/>
      <c r="S96" s="39"/>
      <c r="T96" s="39"/>
    </row>
    <row r="97" spans="1:16" ht="18" x14ac:dyDescent="0.25">
      <c r="A97" s="24"/>
      <c r="B97" s="25"/>
      <c r="C97" s="26"/>
      <c r="D97" s="27"/>
      <c r="E97" s="28"/>
      <c r="F97" s="29"/>
      <c r="G97" s="30"/>
      <c r="H97" s="30"/>
      <c r="I97" s="31"/>
      <c r="J97" s="31"/>
      <c r="K97" s="31"/>
      <c r="L97" s="31"/>
      <c r="M97" s="31"/>
      <c r="N97" s="31"/>
      <c r="O97" s="31"/>
      <c r="P97" s="32"/>
    </row>
    <row r="98" spans="1:16" ht="20.25" x14ac:dyDescent="0.3">
      <c r="A98" s="16"/>
      <c r="B98" s="17"/>
      <c r="C98" s="18"/>
      <c r="D98" s="19"/>
      <c r="E98" s="17"/>
      <c r="F98" s="20"/>
      <c r="G98" s="21"/>
      <c r="H98" s="21"/>
      <c r="I98" s="22">
        <f t="shared" ref="I98:P98" si="6">SUBTOTAL(9,I22:I96)</f>
        <v>97655</v>
      </c>
      <c r="J98" s="22">
        <f t="shared" si="6"/>
        <v>2336399</v>
      </c>
      <c r="K98" s="22">
        <f t="shared" si="6"/>
        <v>157587</v>
      </c>
      <c r="L98" s="22">
        <f t="shared" si="6"/>
        <v>10155160</v>
      </c>
      <c r="M98" s="22">
        <f t="shared" si="6"/>
        <v>107975</v>
      </c>
      <c r="N98" s="22">
        <f t="shared" si="6"/>
        <v>48828</v>
      </c>
      <c r="O98" s="22">
        <f t="shared" si="6"/>
        <v>0</v>
      </c>
      <c r="P98" s="22">
        <f t="shared" si="6"/>
        <v>12076257</v>
      </c>
    </row>
  </sheetData>
  <autoFilter ref="A21:P96" xr:uid="{99147426-640B-4022-918A-35D22B12CCF6}">
    <sortState xmlns:xlrd2="http://schemas.microsoft.com/office/spreadsheetml/2017/richdata2" ref="A22:P94">
      <sortCondition ref="B21"/>
    </sortState>
  </autoFilter>
  <mergeCells count="2">
    <mergeCell ref="A2:D2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Rojas Valenzuela</dc:creator>
  <cp:lastModifiedBy>Wilson Rojas Valenzuela</cp:lastModifiedBy>
  <dcterms:created xsi:type="dcterms:W3CDTF">2023-04-26T19:54:54Z</dcterms:created>
  <dcterms:modified xsi:type="dcterms:W3CDTF">2023-04-27T15:28:02Z</dcterms:modified>
</cp:coreProperties>
</file>